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1" activeTab="2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AZ81" i="31"/>
  <c r="AZ49"/>
  <c r="AZ17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/>
  <c r="BM99" i="14"/>
  <c r="AB48" i="62"/>
  <c r="AB44"/>
  <c r="AB40"/>
  <c r="AB36"/>
  <c r="AB32"/>
  <c r="AB24"/>
  <c r="AB20"/>
  <c r="AB93" i="61"/>
  <c r="AB98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F4" s="1"/>
  <c r="C4"/>
  <c r="B5"/>
  <c r="C5"/>
  <c r="B6"/>
  <c r="C6"/>
  <c r="B7"/>
  <c r="F7" s="1"/>
  <c r="C7"/>
  <c r="B8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C22"/>
  <c r="B23"/>
  <c r="F23" s="1"/>
  <c r="C23"/>
  <c r="B24"/>
  <c r="C24"/>
  <c r="B25"/>
  <c r="C25"/>
  <c r="B26"/>
  <c r="F26" s="1"/>
  <c r="C26"/>
  <c r="B27"/>
  <c r="C27"/>
  <c r="B28"/>
  <c r="C28"/>
  <c r="B29"/>
  <c r="F29" s="1"/>
  <c r="C29"/>
  <c r="B30"/>
  <c r="F30" s="1"/>
  <c r="C30"/>
  <c r="B31"/>
  <c r="C31"/>
  <c r="B32"/>
  <c r="F32" s="1"/>
  <c r="C32"/>
  <c r="B33"/>
  <c r="C33"/>
  <c r="B34"/>
  <c r="C34"/>
  <c r="B35"/>
  <c r="F35" s="1"/>
  <c r="C35"/>
  <c r="B36"/>
  <c r="C36"/>
  <c r="B37"/>
  <c r="C37"/>
  <c r="B38"/>
  <c r="F38" s="1"/>
  <c r="C38"/>
  <c r="B39"/>
  <c r="C39"/>
  <c r="B40"/>
  <c r="C40"/>
  <c r="B41"/>
  <c r="F41" s="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C50"/>
  <c r="B51"/>
  <c r="F51" s="1"/>
  <c r="C51"/>
  <c r="B52"/>
  <c r="C52"/>
  <c r="B53"/>
  <c r="C53"/>
  <c r="B54"/>
  <c r="F54" s="1"/>
  <c r="C54"/>
  <c r="B55"/>
  <c r="C55"/>
  <c r="B56"/>
  <c r="C56"/>
  <c r="B57"/>
  <c r="F57" s="1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C66"/>
  <c r="B67"/>
  <c r="F67" s="1"/>
  <c r="C67"/>
  <c r="B68"/>
  <c r="C68"/>
  <c r="B69"/>
  <c r="C69"/>
  <c r="B70"/>
  <c r="F70" s="1"/>
  <c r="C70"/>
  <c r="B71"/>
  <c r="C71"/>
  <c r="B72"/>
  <c r="C72"/>
  <c r="B73"/>
  <c r="F73" s="1"/>
  <c r="C73"/>
  <c r="B74"/>
  <c r="F74" s="1"/>
  <c r="C74"/>
  <c r="B75"/>
  <c r="C75"/>
  <c r="B76"/>
  <c r="F76" s="1"/>
  <c r="C76"/>
  <c r="B77"/>
  <c r="C77"/>
  <c r="B78"/>
  <c r="C78"/>
  <c r="B79"/>
  <c r="F79" s="1"/>
  <c r="C79"/>
  <c r="B80"/>
  <c r="C80"/>
  <c r="B81"/>
  <c r="C81"/>
  <c r="B82"/>
  <c r="F82" s="1"/>
  <c r="C82"/>
  <c r="B83"/>
  <c r="C83"/>
  <c r="B84"/>
  <c r="C84"/>
  <c r="B85"/>
  <c r="F85" s="1"/>
  <c r="C85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C99" s="1"/>
  <c r="B3"/>
  <c r="B4" i="62"/>
  <c r="C4"/>
  <c r="B5"/>
  <c r="C5"/>
  <c r="B6"/>
  <c r="C6"/>
  <c r="B7"/>
  <c r="F7" s="1"/>
  <c r="C7"/>
  <c r="B8"/>
  <c r="C8"/>
  <c r="B9"/>
  <c r="F9" s="1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F49" s="1"/>
  <c r="C49"/>
  <c r="B50"/>
  <c r="C50"/>
  <c r="B51"/>
  <c r="F51" s="1"/>
  <c r="C51"/>
  <c r="B52"/>
  <c r="F52" s="1"/>
  <c r="C52"/>
  <c r="B53"/>
  <c r="C53"/>
  <c r="B54"/>
  <c r="C54"/>
  <c r="B55"/>
  <c r="F55" s="1"/>
  <c r="C55"/>
  <c r="B56"/>
  <c r="F56" s="1"/>
  <c r="C56"/>
  <c r="B57"/>
  <c r="C57"/>
  <c r="B58"/>
  <c r="F58" s="1"/>
  <c r="C58"/>
  <c r="B59"/>
  <c r="C59"/>
  <c r="B60"/>
  <c r="C60"/>
  <c r="B61"/>
  <c r="F61" s="1"/>
  <c r="C61"/>
  <c r="B62"/>
  <c r="F62" s="1"/>
  <c r="C62"/>
  <c r="B63"/>
  <c r="C63"/>
  <c r="B64"/>
  <c r="C64"/>
  <c r="B65"/>
  <c r="F65" s="1"/>
  <c r="C65"/>
  <c r="B66"/>
  <c r="F66" s="1"/>
  <c r="C66"/>
  <c r="B67"/>
  <c r="F67" s="1"/>
  <c r="C67"/>
  <c r="B68"/>
  <c r="F68" s="1"/>
  <c r="C68"/>
  <c r="B69"/>
  <c r="C69"/>
  <c r="B70"/>
  <c r="C70"/>
  <c r="B71"/>
  <c r="F71" s="1"/>
  <c r="C71"/>
  <c r="B72"/>
  <c r="F72" s="1"/>
  <c r="C72"/>
  <c r="B73"/>
  <c r="C73"/>
  <c r="B74"/>
  <c r="F74" s="1"/>
  <c r="C74"/>
  <c r="B75"/>
  <c r="C75"/>
  <c r="B76"/>
  <c r="C76"/>
  <c r="B77"/>
  <c r="F77" s="1"/>
  <c r="C77"/>
  <c r="B78"/>
  <c r="F78" s="1"/>
  <c r="C78"/>
  <c r="B79"/>
  <c r="C79"/>
  <c r="B80"/>
  <c r="C80"/>
  <c r="B81"/>
  <c r="F81" s="1"/>
  <c r="C81"/>
  <c r="B82"/>
  <c r="F82" s="1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F91" s="1"/>
  <c r="C91"/>
  <c r="B92"/>
  <c r="F92" s="1"/>
  <c r="C92"/>
  <c r="B93"/>
  <c r="C93"/>
  <c r="B94"/>
  <c r="F94" s="1"/>
  <c r="C94"/>
  <c r="B95"/>
  <c r="C95"/>
  <c r="B96"/>
  <c r="C96"/>
  <c r="B97"/>
  <c r="F97" s="1"/>
  <c r="C97"/>
  <c r="B98"/>
  <c r="F98" s="1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F29" s="1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C46"/>
  <c r="B47"/>
  <c r="F47" s="1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F55" s="1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F65" s="1"/>
  <c r="C65"/>
  <c r="B66"/>
  <c r="C66"/>
  <c r="B67"/>
  <c r="C67"/>
  <c r="B68"/>
  <c r="F68" s="1"/>
  <c r="C68"/>
  <c r="B69"/>
  <c r="C69"/>
  <c r="B70"/>
  <c r="F70" s="1"/>
  <c r="C70"/>
  <c r="B71"/>
  <c r="C71"/>
  <c r="B72"/>
  <c r="C72"/>
  <c r="B73"/>
  <c r="F73" s="1"/>
  <c r="C73"/>
  <c r="B74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58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F19" s="1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F4" s="1"/>
  <c r="C4"/>
  <c r="B5"/>
  <c r="C5"/>
  <c r="B6"/>
  <c r="F6" s="1"/>
  <c r="C6"/>
  <c r="B7"/>
  <c r="C7"/>
  <c r="B8"/>
  <c r="C8"/>
  <c r="B9"/>
  <c r="F9" s="1"/>
  <c r="C9"/>
  <c r="B10"/>
  <c r="C10"/>
  <c r="B11"/>
  <c r="C11"/>
  <c r="B12"/>
  <c r="F12" s="1"/>
  <c r="C12"/>
  <c r="B13"/>
  <c r="C13"/>
  <c r="B14"/>
  <c r="F14" s="1"/>
  <c r="C14"/>
  <c r="B15"/>
  <c r="C15"/>
  <c r="B16"/>
  <c r="C16"/>
  <c r="B17"/>
  <c r="F17" s="1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F25" s="1"/>
  <c r="C25"/>
  <c r="B26"/>
  <c r="C26"/>
  <c r="B27"/>
  <c r="C27"/>
  <c r="B28"/>
  <c r="F28" s="1"/>
  <c r="C28"/>
  <c r="B29"/>
  <c r="C29"/>
  <c r="B30"/>
  <c r="C30"/>
  <c r="B31"/>
  <c r="F31" s="1"/>
  <c r="C31"/>
  <c r="B32"/>
  <c r="F32" s="1"/>
  <c r="C32"/>
  <c r="B33"/>
  <c r="C33"/>
  <c r="B34"/>
  <c r="F34" s="1"/>
  <c r="C34"/>
  <c r="B35"/>
  <c r="C35"/>
  <c r="B36"/>
  <c r="C36"/>
  <c r="B37"/>
  <c r="C37"/>
  <c r="B38"/>
  <c r="C38"/>
  <c r="B39"/>
  <c r="F39" s="1"/>
  <c r="C39"/>
  <c r="B40"/>
  <c r="F40" s="1"/>
  <c r="C40"/>
  <c r="B41"/>
  <c r="C41"/>
  <c r="B42"/>
  <c r="F42" s="1"/>
  <c r="C42"/>
  <c r="B43"/>
  <c r="C43"/>
  <c r="B44"/>
  <c r="C44"/>
  <c r="B45"/>
  <c r="C45"/>
  <c r="B46"/>
  <c r="C46"/>
  <c r="B47"/>
  <c r="F47" s="1"/>
  <c r="C47"/>
  <c r="B48"/>
  <c r="F48" s="1"/>
  <c r="C48"/>
  <c r="B49"/>
  <c r="C49"/>
  <c r="B50"/>
  <c r="F50" s="1"/>
  <c r="C50"/>
  <c r="B51"/>
  <c r="C51"/>
  <c r="B52"/>
  <c r="C52"/>
  <c r="B53"/>
  <c r="C53"/>
  <c r="B54"/>
  <c r="C54"/>
  <c r="B55"/>
  <c r="F55" s="1"/>
  <c r="C55"/>
  <c r="B56"/>
  <c r="F56" s="1"/>
  <c r="C56"/>
  <c r="B57"/>
  <c r="C57"/>
  <c r="B58"/>
  <c r="F58" s="1"/>
  <c r="C58"/>
  <c r="B59"/>
  <c r="C59"/>
  <c r="B60"/>
  <c r="C60"/>
  <c r="B61"/>
  <c r="C61"/>
  <c r="B62"/>
  <c r="C62"/>
  <c r="B63"/>
  <c r="F63" s="1"/>
  <c r="C63"/>
  <c r="B64"/>
  <c r="F64" s="1"/>
  <c r="C64"/>
  <c r="B65"/>
  <c r="C65"/>
  <c r="B66"/>
  <c r="F66" s="1"/>
  <c r="C66"/>
  <c r="B67"/>
  <c r="C67"/>
  <c r="B68"/>
  <c r="C68"/>
  <c r="B69"/>
  <c r="C69"/>
  <c r="B70"/>
  <c r="C70"/>
  <c r="B71"/>
  <c r="F71" s="1"/>
  <c r="C71"/>
  <c r="B72"/>
  <c r="F72" s="1"/>
  <c r="C72"/>
  <c r="B73"/>
  <c r="C73"/>
  <c r="B74"/>
  <c r="F74" s="1"/>
  <c r="C74"/>
  <c r="B75"/>
  <c r="C75"/>
  <c r="B76"/>
  <c r="C76"/>
  <c r="B77"/>
  <c r="F77" s="1"/>
  <c r="C77"/>
  <c r="B78"/>
  <c r="F78" s="1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56"/>
  <c r="C4"/>
  <c r="B5"/>
  <c r="C5"/>
  <c r="B6"/>
  <c r="C6"/>
  <c r="B7"/>
  <c r="F7" s="1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C18"/>
  <c r="B19"/>
  <c r="C19"/>
  <c r="B20"/>
  <c r="F20" s="1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F35" s="1"/>
  <c r="C35"/>
  <c r="B36"/>
  <c r="F36" s="1"/>
  <c r="C36"/>
  <c r="B37"/>
  <c r="C37"/>
  <c r="B38"/>
  <c r="F38" s="1"/>
  <c r="C38"/>
  <c r="B39"/>
  <c r="C39"/>
  <c r="B40"/>
  <c r="C40"/>
  <c r="B41"/>
  <c r="C41"/>
  <c r="B42"/>
  <c r="C42"/>
  <c r="B43"/>
  <c r="C43"/>
  <c r="B44"/>
  <c r="C44"/>
  <c r="B45"/>
  <c r="F45" s="1"/>
  <c r="C45"/>
  <c r="B46"/>
  <c r="C46"/>
  <c r="B47"/>
  <c r="F47" s="1"/>
  <c r="C47"/>
  <c r="B48"/>
  <c r="F48" s="1"/>
  <c r="C48"/>
  <c r="B49"/>
  <c r="C49"/>
  <c r="B50"/>
  <c r="F50" s="1"/>
  <c r="C50"/>
  <c r="B51"/>
  <c r="C51"/>
  <c r="B52"/>
  <c r="C52"/>
  <c r="B53"/>
  <c r="F53" s="1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F52" s="1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F71" s="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F79" s="1"/>
  <c r="C79"/>
  <c r="B80"/>
  <c r="C80"/>
  <c r="B81"/>
  <c r="C81"/>
  <c r="B82"/>
  <c r="F82" s="1"/>
  <c r="C82"/>
  <c r="B83"/>
  <c r="C83"/>
  <c r="B84"/>
  <c r="F84" s="1"/>
  <c r="C84"/>
  <c r="B85"/>
  <c r="C85"/>
  <c r="B86"/>
  <c r="C86"/>
  <c r="B87"/>
  <c r="F87" s="1"/>
  <c r="C87"/>
  <c r="B88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F90"/>
  <c r="U89"/>
  <c r="N89"/>
  <c r="U88"/>
  <c r="N88"/>
  <c r="U87"/>
  <c r="F87"/>
  <c r="U86"/>
  <c r="N86"/>
  <c r="U85"/>
  <c r="N85"/>
  <c r="U84"/>
  <c r="N84"/>
  <c r="F84"/>
  <c r="U83"/>
  <c r="U82"/>
  <c r="N82"/>
  <c r="U81"/>
  <c r="N81"/>
  <c r="F81"/>
  <c r="U80"/>
  <c r="N80"/>
  <c r="F80"/>
  <c r="U79"/>
  <c r="U78"/>
  <c r="F78"/>
  <c r="U77"/>
  <c r="N77"/>
  <c r="U76"/>
  <c r="N76"/>
  <c r="U75"/>
  <c r="F75"/>
  <c r="U74"/>
  <c r="N74"/>
  <c r="U73"/>
  <c r="N73"/>
  <c r="U72"/>
  <c r="N72"/>
  <c r="F72"/>
  <c r="U71"/>
  <c r="U70"/>
  <c r="N70"/>
  <c r="U69"/>
  <c r="N69"/>
  <c r="F69"/>
  <c r="U68"/>
  <c r="N68"/>
  <c r="F68"/>
  <c r="U67"/>
  <c r="U66"/>
  <c r="N66"/>
  <c r="F66"/>
  <c r="U65"/>
  <c r="N65"/>
  <c r="F65"/>
  <c r="U64"/>
  <c r="N64"/>
  <c r="U63"/>
  <c r="F63"/>
  <c r="U62"/>
  <c r="N62"/>
  <c r="F62"/>
  <c r="U61"/>
  <c r="N61"/>
  <c r="U60"/>
  <c r="N60"/>
  <c r="U59"/>
  <c r="F59"/>
  <c r="U58"/>
  <c r="N58"/>
  <c r="U57"/>
  <c r="N57"/>
  <c r="U56"/>
  <c r="N56"/>
  <c r="F56"/>
  <c r="U55"/>
  <c r="U54"/>
  <c r="N54"/>
  <c r="U53"/>
  <c r="N53"/>
  <c r="F53"/>
  <c r="U52"/>
  <c r="N52"/>
  <c r="F52"/>
  <c r="U51"/>
  <c r="U50"/>
  <c r="N50"/>
  <c r="F50"/>
  <c r="U49"/>
  <c r="N49"/>
  <c r="F49"/>
  <c r="U48"/>
  <c r="N48"/>
  <c r="U47"/>
  <c r="F47"/>
  <c r="U46"/>
  <c r="N46"/>
  <c r="F46"/>
  <c r="U45"/>
  <c r="N45"/>
  <c r="U44"/>
  <c r="N44"/>
  <c r="U43"/>
  <c r="F43"/>
  <c r="U42"/>
  <c r="N42"/>
  <c r="U41"/>
  <c r="N41"/>
  <c r="U40"/>
  <c r="N40"/>
  <c r="F40"/>
  <c r="U39"/>
  <c r="U38"/>
  <c r="N38"/>
  <c r="U37"/>
  <c r="N37"/>
  <c r="F37"/>
  <c r="U36"/>
  <c r="N36"/>
  <c r="F36"/>
  <c r="U35"/>
  <c r="U34"/>
  <c r="N34"/>
  <c r="F34"/>
  <c r="U33"/>
  <c r="N33"/>
  <c r="F33"/>
  <c r="U32"/>
  <c r="N32"/>
  <c r="U31"/>
  <c r="U30"/>
  <c r="N30"/>
  <c r="U29"/>
  <c r="N29"/>
  <c r="U28"/>
  <c r="F28"/>
  <c r="U27"/>
  <c r="N27"/>
  <c r="U26"/>
  <c r="N26"/>
  <c r="U25"/>
  <c r="N25"/>
  <c r="F25"/>
  <c r="U24"/>
  <c r="N24"/>
  <c r="F24"/>
  <c r="U23"/>
  <c r="U22"/>
  <c r="N22"/>
  <c r="F22"/>
  <c r="U21"/>
  <c r="N21"/>
  <c r="F21"/>
  <c r="U20"/>
  <c r="N20"/>
  <c r="U19"/>
  <c r="F19"/>
  <c r="U18"/>
  <c r="N18"/>
  <c r="F18"/>
  <c r="U17"/>
  <c r="N17"/>
  <c r="U16"/>
  <c r="N16"/>
  <c r="U15"/>
  <c r="F15"/>
  <c r="U14"/>
  <c r="N14"/>
  <c r="U13"/>
  <c r="N13"/>
  <c r="U12"/>
  <c r="N12"/>
  <c r="F12"/>
  <c r="U11"/>
  <c r="U10"/>
  <c r="N10"/>
  <c r="U9"/>
  <c r="N9"/>
  <c r="F9"/>
  <c r="U8"/>
  <c r="N8"/>
  <c r="F8"/>
  <c r="U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F96"/>
  <c r="U95"/>
  <c r="N95"/>
  <c r="F95"/>
  <c r="U94"/>
  <c r="N94"/>
  <c r="AD93"/>
  <c r="U93"/>
  <c r="N93"/>
  <c r="AD92"/>
  <c r="U92"/>
  <c r="N92"/>
  <c r="U91"/>
  <c r="N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U84"/>
  <c r="F84"/>
  <c r="U83"/>
  <c r="N83"/>
  <c r="F83"/>
  <c r="U82"/>
  <c r="N82"/>
  <c r="U81"/>
  <c r="N81"/>
  <c r="U80"/>
  <c r="F80"/>
  <c r="U79"/>
  <c r="N79"/>
  <c r="AC78"/>
  <c r="U78"/>
  <c r="N78"/>
  <c r="U77"/>
  <c r="N77"/>
  <c r="U76"/>
  <c r="F76"/>
  <c r="U75"/>
  <c r="N75"/>
  <c r="U74"/>
  <c r="N74"/>
  <c r="U73"/>
  <c r="N73"/>
  <c r="F73"/>
  <c r="U72"/>
  <c r="U71"/>
  <c r="N71"/>
  <c r="U70"/>
  <c r="N70"/>
  <c r="F70"/>
  <c r="AD69"/>
  <c r="U69"/>
  <c r="N69"/>
  <c r="F69"/>
  <c r="U68"/>
  <c r="U67"/>
  <c r="N67"/>
  <c r="AD66"/>
  <c r="U66"/>
  <c r="N66"/>
  <c r="AD65"/>
  <c r="U65"/>
  <c r="N65"/>
  <c r="U64"/>
  <c r="F64"/>
  <c r="U63"/>
  <c r="N63"/>
  <c r="AC62"/>
  <c r="U62"/>
  <c r="N62"/>
  <c r="U61"/>
  <c r="N61"/>
  <c r="U60"/>
  <c r="F60"/>
  <c r="U59"/>
  <c r="N59"/>
  <c r="U58"/>
  <c r="N58"/>
  <c r="U57"/>
  <c r="N57"/>
  <c r="F57"/>
  <c r="U56"/>
  <c r="U55"/>
  <c r="N55"/>
  <c r="U54"/>
  <c r="N54"/>
  <c r="F54"/>
  <c r="AD53"/>
  <c r="U53"/>
  <c r="N53"/>
  <c r="F53"/>
  <c r="U52"/>
  <c r="U51"/>
  <c r="N51"/>
  <c r="AD50"/>
  <c r="U50"/>
  <c r="U49"/>
  <c r="U48"/>
  <c r="F48"/>
  <c r="U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U84"/>
  <c r="F84"/>
  <c r="U83"/>
  <c r="U82"/>
  <c r="N82"/>
  <c r="F82"/>
  <c r="U81"/>
  <c r="U80"/>
  <c r="F80"/>
  <c r="U79"/>
  <c r="U78"/>
  <c r="N78"/>
  <c r="U77"/>
  <c r="F77"/>
  <c r="U76"/>
  <c r="N76"/>
  <c r="U75"/>
  <c r="F75"/>
  <c r="U74"/>
  <c r="N74"/>
  <c r="F74"/>
  <c r="U73"/>
  <c r="U72"/>
  <c r="N72"/>
  <c r="F72"/>
  <c r="U71"/>
  <c r="U70"/>
  <c r="N70"/>
  <c r="U69"/>
  <c r="F69"/>
  <c r="U68"/>
  <c r="N68"/>
  <c r="U67"/>
  <c r="F67"/>
  <c r="U66"/>
  <c r="N66"/>
  <c r="F66"/>
  <c r="U65"/>
  <c r="U64"/>
  <c r="N64"/>
  <c r="F64"/>
  <c r="U63"/>
  <c r="U62"/>
  <c r="N62"/>
  <c r="U61"/>
  <c r="U60"/>
  <c r="N60"/>
  <c r="U59"/>
  <c r="F59"/>
  <c r="U58"/>
  <c r="N58"/>
  <c r="U57"/>
  <c r="F57"/>
  <c r="U56"/>
  <c r="N56"/>
  <c r="F56"/>
  <c r="U55"/>
  <c r="U54"/>
  <c r="N54"/>
  <c r="F54"/>
  <c r="U53"/>
  <c r="U52"/>
  <c r="N52"/>
  <c r="U51"/>
  <c r="F51"/>
  <c r="U50"/>
  <c r="N50"/>
  <c r="U49"/>
  <c r="F49"/>
  <c r="U48"/>
  <c r="N48"/>
  <c r="F48"/>
  <c r="U47"/>
  <c r="U46"/>
  <c r="N46"/>
  <c r="F46"/>
  <c r="U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U28"/>
  <c r="N28"/>
  <c r="F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U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B99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F86"/>
  <c r="U85"/>
  <c r="U84"/>
  <c r="F84"/>
  <c r="U83"/>
  <c r="N83"/>
  <c r="U82"/>
  <c r="F82"/>
  <c r="U81"/>
  <c r="U80"/>
  <c r="F80"/>
  <c r="U79"/>
  <c r="U78"/>
  <c r="U77"/>
  <c r="N77"/>
  <c r="U76"/>
  <c r="N76"/>
  <c r="F76"/>
  <c r="U75"/>
  <c r="N75"/>
  <c r="F75"/>
  <c r="U74"/>
  <c r="U73"/>
  <c r="N73"/>
  <c r="F73"/>
  <c r="U72"/>
  <c r="U71"/>
  <c r="N71"/>
  <c r="U70"/>
  <c r="F70"/>
  <c r="U69"/>
  <c r="N69"/>
  <c r="U68"/>
  <c r="F68"/>
  <c r="U67"/>
  <c r="N67"/>
  <c r="F67"/>
  <c r="U66"/>
  <c r="U65"/>
  <c r="N65"/>
  <c r="F65"/>
  <c r="U64"/>
  <c r="U63"/>
  <c r="N63"/>
  <c r="U62"/>
  <c r="F62"/>
  <c r="U61"/>
  <c r="N61"/>
  <c r="U60"/>
  <c r="F60"/>
  <c r="U59"/>
  <c r="N59"/>
  <c r="F59"/>
  <c r="U58"/>
  <c r="U57"/>
  <c r="N57"/>
  <c r="F57"/>
  <c r="U56"/>
  <c r="U55"/>
  <c r="N55"/>
  <c r="U54"/>
  <c r="F54"/>
  <c r="U53"/>
  <c r="N53"/>
  <c r="U52"/>
  <c r="F52"/>
  <c r="U51"/>
  <c r="N51"/>
  <c r="F51"/>
  <c r="U50"/>
  <c r="U49"/>
  <c r="N49"/>
  <c r="F49"/>
  <c r="U48"/>
  <c r="U47"/>
  <c r="N47"/>
  <c r="U46"/>
  <c r="F46"/>
  <c r="U45"/>
  <c r="N45"/>
  <c r="U44"/>
  <c r="F44"/>
  <c r="U43"/>
  <c r="N43"/>
  <c r="F43"/>
  <c r="U42"/>
  <c r="U41"/>
  <c r="N41"/>
  <c r="F41"/>
  <c r="U40"/>
  <c r="U39"/>
  <c r="N39"/>
  <c r="U38"/>
  <c r="F38"/>
  <c r="U37"/>
  <c r="N37"/>
  <c r="U36"/>
  <c r="F36"/>
  <c r="U35"/>
  <c r="N35"/>
  <c r="F35"/>
  <c r="U34"/>
  <c r="U33"/>
  <c r="N33"/>
  <c r="F33"/>
  <c r="U32"/>
  <c r="U31"/>
  <c r="N31"/>
  <c r="U30"/>
  <c r="N30"/>
  <c r="F30"/>
  <c r="U29"/>
  <c r="U28"/>
  <c r="N28"/>
  <c r="U27"/>
  <c r="N27"/>
  <c r="F27"/>
  <c r="U26"/>
  <c r="N26"/>
  <c r="F26"/>
  <c r="U25"/>
  <c r="U24"/>
  <c r="N24"/>
  <c r="F24"/>
  <c r="U23"/>
  <c r="U22"/>
  <c r="N22"/>
  <c r="U21"/>
  <c r="F21"/>
  <c r="U20"/>
  <c r="N20"/>
  <c r="U19"/>
  <c r="F19"/>
  <c r="U18"/>
  <c r="N18"/>
  <c r="F18"/>
  <c r="U17"/>
  <c r="U16"/>
  <c r="N16"/>
  <c r="F16"/>
  <c r="U15"/>
  <c r="U14"/>
  <c r="N14"/>
  <c r="U13"/>
  <c r="F13"/>
  <c r="U12"/>
  <c r="N12"/>
  <c r="U11"/>
  <c r="F11"/>
  <c r="U10"/>
  <c r="N10"/>
  <c r="F10"/>
  <c r="U9"/>
  <c r="U8"/>
  <c r="N8"/>
  <c r="F8"/>
  <c r="U7"/>
  <c r="U6"/>
  <c r="N6"/>
  <c r="U5"/>
  <c r="F5"/>
  <c r="U4"/>
  <c r="N4"/>
  <c r="U3"/>
  <c r="M99"/>
  <c r="J99"/>
  <c r="I99"/>
  <c r="C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U52"/>
  <c r="F52"/>
  <c r="U51"/>
  <c r="N51"/>
  <c r="U50"/>
  <c r="N50"/>
  <c r="U49"/>
  <c r="N49"/>
  <c r="F49"/>
  <c r="U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U37"/>
  <c r="N37"/>
  <c r="F37"/>
  <c r="U36"/>
  <c r="U35"/>
  <c r="N35"/>
  <c r="U34"/>
  <c r="N34"/>
  <c r="F34"/>
  <c r="U33"/>
  <c r="N33"/>
  <c r="F33"/>
  <c r="U32"/>
  <c r="U31"/>
  <c r="N31"/>
  <c r="F31"/>
  <c r="U30"/>
  <c r="U29"/>
  <c r="F29"/>
  <c r="U28"/>
  <c r="U27"/>
  <c r="N27"/>
  <c r="U26"/>
  <c r="F26"/>
  <c r="U25"/>
  <c r="U24"/>
  <c r="F24"/>
  <c r="U23"/>
  <c r="N23"/>
  <c r="U22"/>
  <c r="F22"/>
  <c r="U21"/>
  <c r="N21"/>
  <c r="F21"/>
  <c r="U20"/>
  <c r="U19"/>
  <c r="N19"/>
  <c r="F19"/>
  <c r="U18"/>
  <c r="N18"/>
  <c r="F18"/>
  <c r="U17"/>
  <c r="N17"/>
  <c r="U16"/>
  <c r="F16"/>
  <c r="U15"/>
  <c r="N15"/>
  <c r="F15"/>
  <c r="U14"/>
  <c r="U13"/>
  <c r="F13"/>
  <c r="U12"/>
  <c r="U11"/>
  <c r="N11"/>
  <c r="F11"/>
  <c r="U10"/>
  <c r="U9"/>
  <c r="F9"/>
  <c r="U8"/>
  <c r="U7"/>
  <c r="N7"/>
  <c r="U6"/>
  <c r="F6"/>
  <c r="U5"/>
  <c r="N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F94"/>
  <c r="U93"/>
  <c r="N93"/>
  <c r="U92"/>
  <c r="N92"/>
  <c r="U91"/>
  <c r="F91"/>
  <c r="U90"/>
  <c r="U89"/>
  <c r="N89"/>
  <c r="F89"/>
  <c r="U88"/>
  <c r="N88"/>
  <c r="F88"/>
  <c r="U87"/>
  <c r="U86"/>
  <c r="F86"/>
  <c r="U85"/>
  <c r="N85"/>
  <c r="U84"/>
  <c r="N84"/>
  <c r="U83"/>
  <c r="F83"/>
  <c r="U82"/>
  <c r="U81"/>
  <c r="N81"/>
  <c r="F81"/>
  <c r="U80"/>
  <c r="N80"/>
  <c r="F80"/>
  <c r="U79"/>
  <c r="U78"/>
  <c r="F78"/>
  <c r="U77"/>
  <c r="N77"/>
  <c r="U76"/>
  <c r="N76"/>
  <c r="U75"/>
  <c r="F75"/>
  <c r="U74"/>
  <c r="U73"/>
  <c r="N73"/>
  <c r="F73"/>
  <c r="U72"/>
  <c r="N72"/>
  <c r="F72"/>
  <c r="U71"/>
  <c r="U70"/>
  <c r="F70"/>
  <c r="U69"/>
  <c r="N69"/>
  <c r="U68"/>
  <c r="N68"/>
  <c r="U67"/>
  <c r="F67"/>
  <c r="U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F6"/>
  <c r="U5"/>
  <c r="N5"/>
  <c r="U4"/>
  <c r="F4"/>
  <c r="U3"/>
  <c r="L99"/>
  <c r="A1"/>
  <c r="F13" i="63" l="1"/>
  <c r="F93" i="55"/>
  <c r="F85"/>
  <c r="F77"/>
  <c r="F69"/>
  <c r="F47"/>
  <c r="F43"/>
  <c r="F41"/>
  <c r="F39"/>
  <c r="F35"/>
  <c r="F33"/>
  <c r="C99"/>
  <c r="F77" i="56"/>
  <c r="F75"/>
  <c r="F73"/>
  <c r="F71"/>
  <c r="F51"/>
  <c r="F43"/>
  <c r="F41"/>
  <c r="F23"/>
  <c r="F17"/>
  <c r="F5"/>
  <c r="F69" i="57"/>
  <c r="F61"/>
  <c r="F53"/>
  <c r="F45"/>
  <c r="F37"/>
  <c r="F29"/>
  <c r="F23"/>
  <c r="F15"/>
  <c r="F7"/>
  <c r="F23" i="58"/>
  <c r="F97" i="61"/>
  <c r="F95"/>
  <c r="F81"/>
  <c r="F79"/>
  <c r="F71"/>
  <c r="F63"/>
  <c r="F53"/>
  <c r="F45"/>
  <c r="F93" i="62"/>
  <c r="F85"/>
  <c r="F79"/>
  <c r="F75"/>
  <c r="F63"/>
  <c r="F59"/>
  <c r="F21"/>
  <c r="F19"/>
  <c r="F5"/>
  <c r="F89" i="63"/>
  <c r="F83"/>
  <c r="F77"/>
  <c r="F71"/>
  <c r="F61"/>
  <c r="F55"/>
  <c r="F45"/>
  <c r="F39"/>
  <c r="F27"/>
  <c r="F17"/>
  <c r="F11"/>
  <c r="C99" i="56"/>
  <c r="F40" i="62"/>
  <c r="F31" i="63"/>
  <c r="B99"/>
  <c r="F47" i="62"/>
  <c r="F61" i="61"/>
  <c r="F5"/>
  <c r="B99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V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V27" s="1"/>
  <c r="O28" i="65"/>
  <c r="D28" i="56" s="1"/>
  <c r="G28" s="1"/>
  <c r="O29" i="65"/>
  <c r="D29" i="56" s="1"/>
  <c r="G29" s="1"/>
  <c r="O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V46" s="1"/>
  <c r="O47" i="65"/>
  <c r="D47" i="56" s="1"/>
  <c r="G47" s="1"/>
  <c r="O47" s="1"/>
  <c r="O48" i="65"/>
  <c r="D48" i="56" s="1"/>
  <c r="G48" s="1"/>
  <c r="O49" i="65"/>
  <c r="D49" i="56" s="1"/>
  <c r="G49" s="1"/>
  <c r="V49" s="1"/>
  <c r="O50" i="65"/>
  <c r="D50" i="56" s="1"/>
  <c r="G50" s="1"/>
  <c r="V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V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O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O84" i="65"/>
  <c r="D84" i="56" s="1"/>
  <c r="G84" s="1"/>
  <c r="O85" i="65"/>
  <c r="D85" i="56" s="1"/>
  <c r="G85" s="1"/>
  <c r="V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M69" i="65"/>
  <c r="D69" i="55" s="1"/>
  <c r="M70" i="65"/>
  <c r="D70" i="55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O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M84" i="65"/>
  <c r="D84" i="55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O10" s="1"/>
  <c r="N14"/>
  <c r="N22"/>
  <c r="N26"/>
  <c r="O26" s="1"/>
  <c r="N30"/>
  <c r="N38"/>
  <c r="N42"/>
  <c r="N46"/>
  <c r="O46" s="1"/>
  <c r="N54"/>
  <c r="O54" s="1"/>
  <c r="N58"/>
  <c r="N62"/>
  <c r="N66"/>
  <c r="O66" s="1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4"/>
  <c r="V9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O59" s="1"/>
  <c r="N60"/>
  <c r="N63"/>
  <c r="O63" s="1"/>
  <c r="N64"/>
  <c r="O64" s="1"/>
  <c r="N67"/>
  <c r="N68"/>
  <c r="O68" s="1"/>
  <c r="N71"/>
  <c r="O71" s="1"/>
  <c r="N72"/>
  <c r="O72" s="1"/>
  <c r="N75"/>
  <c r="N76"/>
  <c r="O76" s="1"/>
  <c r="N79"/>
  <c r="O79" s="1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O85" s="1"/>
  <c r="N86"/>
  <c r="O86" s="1"/>
  <c r="N89"/>
  <c r="N90"/>
  <c r="N93"/>
  <c r="O93" s="1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V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V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O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V9"/>
  <c r="V16"/>
  <c r="O16"/>
  <c r="O87"/>
  <c r="O98"/>
  <c r="V10" i="56"/>
  <c r="V24"/>
  <c r="V40"/>
  <c r="V42"/>
  <c r="O42"/>
  <c r="N8" i="55"/>
  <c r="F9"/>
  <c r="I99"/>
  <c r="M99"/>
  <c r="N12"/>
  <c r="O12" s="1"/>
  <c r="F13"/>
  <c r="V22"/>
  <c r="G26"/>
  <c r="N28"/>
  <c r="F29"/>
  <c r="O30"/>
  <c r="V38"/>
  <c r="N44"/>
  <c r="O44" s="1"/>
  <c r="F45"/>
  <c r="V54"/>
  <c r="N60"/>
  <c r="O60" s="1"/>
  <c r="F61"/>
  <c r="O80"/>
  <c r="O57" i="56"/>
  <c r="O65"/>
  <c r="V62" i="55"/>
  <c r="V74"/>
  <c r="V82"/>
  <c r="V94"/>
  <c r="V6" i="56"/>
  <c r="V15"/>
  <c r="O15"/>
  <c r="V31"/>
  <c r="O31"/>
  <c r="V36"/>
  <c r="O38"/>
  <c r="V52"/>
  <c r="V54"/>
  <c r="V59"/>
  <c r="V62"/>
  <c r="O62"/>
  <c r="V70"/>
  <c r="V78"/>
  <c r="O78"/>
  <c r="V83"/>
  <c r="V91"/>
  <c r="V94"/>
  <c r="V68" i="57"/>
  <c r="V12" i="55"/>
  <c r="V17"/>
  <c r="V90"/>
  <c r="V11" i="56"/>
  <c r="O11"/>
  <c r="O18"/>
  <c r="O27"/>
  <c r="V32"/>
  <c r="O34"/>
  <c r="V43"/>
  <c r="O43"/>
  <c r="V48"/>
  <c r="B99" i="55"/>
  <c r="F3"/>
  <c r="K99"/>
  <c r="F5"/>
  <c r="O19"/>
  <c r="N20"/>
  <c r="O20" s="1"/>
  <c r="F21"/>
  <c r="N36"/>
  <c r="O36" s="1"/>
  <c r="F37"/>
  <c r="G50"/>
  <c r="N52"/>
  <c r="F53"/>
  <c r="O21" i="56"/>
  <c r="O37"/>
  <c r="O69"/>
  <c r="O77"/>
  <c r="V78" i="55"/>
  <c r="V86"/>
  <c r="V14" i="56"/>
  <c r="O14"/>
  <c r="V28"/>
  <c r="V30"/>
  <c r="O30"/>
  <c r="V44"/>
  <c r="V58"/>
  <c r="O58"/>
  <c r="V63"/>
  <c r="V71"/>
  <c r="V74"/>
  <c r="O74"/>
  <c r="V79"/>
  <c r="V87"/>
  <c r="V98"/>
  <c r="J99" i="55"/>
  <c r="O7"/>
  <c r="N24"/>
  <c r="N40"/>
  <c r="N56"/>
  <c r="O71"/>
  <c r="V70" i="58"/>
  <c r="V63" i="55"/>
  <c r="V71"/>
  <c r="V75"/>
  <c r="V83"/>
  <c r="V56" i="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82"/>
  <c r="V98"/>
  <c r="V76" i="55"/>
  <c r="F3" i="56"/>
  <c r="F99" s="1"/>
  <c r="V5"/>
  <c r="V9"/>
  <c r="V21"/>
  <c r="V25"/>
  <c r="V37"/>
  <c r="V41"/>
  <c r="V53"/>
  <c r="V57"/>
  <c r="V73"/>
  <c r="V77"/>
  <c r="V93"/>
  <c r="V97"/>
  <c r="N3" i="57"/>
  <c r="V30" i="58"/>
  <c r="V33"/>
  <c r="N3" i="56"/>
  <c r="N90" i="57"/>
  <c r="F91"/>
  <c r="K99" i="58"/>
  <c r="U99"/>
  <c r="F9"/>
  <c r="F17"/>
  <c r="V26"/>
  <c r="V61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3" i="56" l="1"/>
  <c r="G84" i="55"/>
  <c r="O27" i="58"/>
  <c r="V42"/>
  <c r="V92" i="55"/>
  <c r="O96"/>
  <c r="O24"/>
  <c r="V32"/>
  <c r="O6" i="58"/>
  <c r="V61" i="56"/>
  <c r="V29"/>
  <c r="V13"/>
  <c r="V64" i="55"/>
  <c r="O40"/>
  <c r="V48"/>
  <c r="O89" i="56"/>
  <c r="O81"/>
  <c r="O45"/>
  <c r="O93" i="58"/>
  <c r="V33" i="56"/>
  <c r="V17"/>
  <c r="V72" i="55"/>
  <c r="O56"/>
  <c r="O52"/>
  <c r="O22" i="56"/>
  <c r="O66" i="55"/>
  <c r="O28"/>
  <c r="O98" i="56"/>
  <c r="O90"/>
  <c r="O82"/>
  <c r="O25"/>
  <c r="O75" i="58"/>
  <c r="O97" i="56"/>
  <c r="O90" i="55"/>
  <c r="O82"/>
  <c r="O74"/>
  <c r="O17"/>
  <c r="O44" i="57"/>
  <c r="O3" i="55"/>
  <c r="O81" i="58"/>
  <c r="O57"/>
  <c r="O56" i="57"/>
  <c r="O26" i="58"/>
  <c r="O53"/>
  <c r="O30"/>
  <c r="O11" i="57"/>
  <c r="O95" i="56"/>
  <c r="O63" i="55"/>
  <c r="O43"/>
  <c r="O27"/>
  <c r="O97" i="58"/>
  <c r="O65"/>
  <c r="O41"/>
  <c r="O9"/>
  <c r="O74"/>
  <c r="O48" i="57"/>
  <c r="O64"/>
  <c r="V95" i="56"/>
  <c r="O60"/>
  <c r="V35"/>
  <c r="V23"/>
  <c r="G4"/>
  <c r="V4" s="1"/>
  <c r="O50"/>
  <c r="G70" i="55"/>
  <c r="V27"/>
  <c r="O4"/>
  <c r="O67" i="56"/>
  <c r="O51"/>
  <c r="V47"/>
  <c r="O39"/>
  <c r="O19"/>
  <c r="E99"/>
  <c r="G8"/>
  <c r="V8" s="1"/>
  <c r="O91"/>
  <c r="O87"/>
  <c r="O83"/>
  <c r="O75"/>
  <c r="O55"/>
  <c r="O7"/>
  <c r="V88" i="55"/>
  <c r="G68"/>
  <c r="O51"/>
  <c r="V43"/>
  <c r="E99"/>
  <c r="O95"/>
  <c r="O91"/>
  <c r="O38"/>
  <c r="O35"/>
  <c r="O14"/>
  <c r="D99"/>
  <c r="V13"/>
  <c r="O11"/>
  <c r="O9"/>
  <c r="V97" i="58"/>
  <c r="V77"/>
  <c r="V66"/>
  <c r="V65"/>
  <c r="O25"/>
  <c r="O45"/>
  <c r="V37"/>
  <c r="O4" i="57"/>
  <c r="O24"/>
  <c r="G59" i="58"/>
  <c r="G43"/>
  <c r="O29"/>
  <c r="O17"/>
  <c r="E99"/>
  <c r="V91"/>
  <c r="D99"/>
  <c r="G90" i="57"/>
  <c r="V90" s="1"/>
  <c r="G42"/>
  <c r="V42" s="1"/>
  <c r="G25"/>
  <c r="V25" s="1"/>
  <c r="G9"/>
  <c r="V9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84" l="1"/>
  <c r="O84"/>
  <c r="O4" i="56"/>
  <c r="O42" i="57"/>
  <c r="O25"/>
  <c r="V70" i="55"/>
  <c r="O70"/>
  <c r="O8" i="56"/>
  <c r="O12"/>
  <c r="V68" i="55"/>
  <c r="O68"/>
  <c r="O59" i="58"/>
  <c r="V59"/>
  <c r="V43"/>
  <c r="O43"/>
  <c r="O90" i="57"/>
  <c r="V45"/>
  <c r="O77"/>
  <c r="O61"/>
  <c r="V53"/>
  <c r="O21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CZ97" s="1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CG47"/>
  <c r="CG95"/>
  <c r="CM7"/>
  <c r="DA7"/>
  <c r="CO93"/>
  <c r="CM95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6"/>
  <c r="CV4"/>
  <c r="BM96"/>
  <c r="BM62"/>
  <c r="BM42"/>
  <c r="BM40"/>
  <c r="BM16"/>
  <c r="BM4"/>
  <c r="DI4" s="1"/>
  <c r="E4" i="40" s="1"/>
  <c r="CO5" i="54"/>
  <c r="BF96"/>
  <c r="BF56"/>
  <c r="BF42"/>
  <c r="BF32"/>
  <c r="BF28"/>
  <c r="BF24"/>
  <c r="BF16"/>
  <c r="BF14"/>
  <c r="DH14" s="1"/>
  <c r="D14" i="40" s="1"/>
  <c r="AY24" i="54"/>
  <c r="AY96"/>
  <c r="AY93"/>
  <c r="AY70"/>
  <c r="AY67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BT19"/>
  <c r="BT23"/>
  <c r="DB2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BF68"/>
  <c r="BF71"/>
  <c r="DH71" s="1"/>
  <c r="D71" i="40" s="1"/>
  <c r="BF81" i="54"/>
  <c r="DH81" s="1"/>
  <c r="D81" i="40" s="1"/>
  <c r="BF83" i="54"/>
  <c r="BF86"/>
  <c r="BF88"/>
  <c r="BF91"/>
  <c r="DJ91"/>
  <c r="F91" i="40" s="1"/>
  <c r="BF92" i="54"/>
  <c r="DH92" s="1"/>
  <c r="D92" i="40" s="1"/>
  <c r="DJ92" i="54"/>
  <c r="F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BF37"/>
  <c r="BF48"/>
  <c r="BF55"/>
  <c r="DH55" s="1"/>
  <c r="D55" i="40" s="1"/>
  <c r="BF60" i="54"/>
  <c r="DH60" s="1"/>
  <c r="D60" i="40" s="1"/>
  <c r="BF63" i="54"/>
  <c r="BF65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I93"/>
  <c r="E93" i="40" s="1"/>
  <c r="BF95" i="54"/>
  <c r="DH95" s="1"/>
  <c r="D95" i="40" s="1"/>
  <c r="BF98" i="54"/>
  <c r="AY4"/>
  <c r="DG4" s="1"/>
  <c r="C4" i="40" s="1"/>
  <c r="AY6" i="54"/>
  <c r="DG6" s="1"/>
  <c r="AY8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I29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AY58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J79"/>
  <c r="F79" i="40" s="1"/>
  <c r="AY81" i="54"/>
  <c r="AY83"/>
  <c r="AY86"/>
  <c r="AY95"/>
  <c r="DG95" s="1"/>
  <c r="C95" i="40" s="1"/>
  <c r="AY97" i="54"/>
  <c r="AY22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J39"/>
  <c r="F39" i="40" s="1"/>
  <c r="AY44" i="54"/>
  <c r="AY53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AY89"/>
  <c r="CE89"/>
  <c r="AY91"/>
  <c r="AY92"/>
  <c r="AY94"/>
  <c r="AV99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AY26"/>
  <c r="DH26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AY64" i="54"/>
  <c r="DG64" s="1"/>
  <c r="C64" i="40" s="1"/>
  <c r="AY68" i="54"/>
  <c r="AY71"/>
  <c r="DG71" s="1"/>
  <c r="C71" i="40" s="1"/>
  <c r="DI71" i="54"/>
  <c r="E71" i="40" s="1"/>
  <c r="AY82" i="54"/>
  <c r="AY8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AR97" i="54"/>
  <c r="DF97" s="1"/>
  <c r="B97" i="40" s="1"/>
  <c r="DG97" i="54"/>
  <c r="C97" i="40" s="1"/>
  <c r="DH97" i="54"/>
  <c r="D97" i="40" s="1"/>
  <c r="DI97" i="54"/>
  <c r="E97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62"/>
  <c r="DD55"/>
  <c r="DD30"/>
  <c r="CW16"/>
  <c r="CP38"/>
  <c r="CP44"/>
  <c r="CP35"/>
  <c r="CI16"/>
  <c r="CI7"/>
  <c r="CI17"/>
  <c r="DK5"/>
  <c r="C6" i="40"/>
  <c r="DK6" i="54"/>
  <c r="CB61"/>
  <c r="CB3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6"/>
  <c r="AE99" i="29"/>
  <c r="AE99" i="28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N60" i="27" s="1"/>
  <c r="K60" i="53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<sst xmlns="http://schemas.openxmlformats.org/spreadsheetml/2006/main" count="8036" uniqueCount="532">
  <si>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</si>
  <si>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</si>
  <si>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</si>
  <si>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</si>
  <si>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</si>
  <si>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</si>
  <si>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</si>
  <si>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</si>
  <si>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</si>
  <si>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</si>
  <si>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</si>
  <si>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</si>
  <si>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</si>
  <si>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</si>
  <si>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</si>
  <si>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</si>
  <si>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</si>
  <si>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</si>
  <si>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</si>
  <si>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</si>
  <si>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</si>
  <si>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</si>
  <si>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</si>
  <si>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</si>
  <si>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</si>
  <si>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</si>
  <si>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</si>
  <si>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</si>
  <si>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</si>
  <si>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</si>
  <si>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</si>
  <si>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</si>
  <si>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</si>
  <si>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</si>
  <si>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</si>
  <si>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</si>
  <si>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</si>
  <si>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</si>
  <si>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</si>
  <si>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</si>
  <si>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</si>
  <si>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</si>
  <si>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</si>
  <si>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</si>
  <si>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</si>
  <si>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</si>
  <si>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</si>
  <si>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</si>
  <si>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</si>
  <si>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</si>
  <si>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</si>
  <si>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</si>
  <si>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</si>
  <si>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</si>
  <si>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</si>
  <si>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</si>
  <si>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</si>
  <si>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</si>
  <si>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</si>
  <si>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</si>
  <si>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</si>
  <si>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</si>
  <si>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</si>
  <si>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</si>
  <si>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</si>
  <si>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</si>
  <si>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</si>
  <si>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</si>
  <si>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</si>
  <si>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</si>
  <si>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</si>
  <si>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</si>
  <si>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</si>
  <si>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</si>
  <si>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</si>
  <si>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</si>
  <si>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</si>
  <si>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</si>
  <si>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</si>
  <si>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</si>
  <si>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</si>
  <si>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</si>
  <si>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</si>
  <si>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</si>
  <si>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</si>
  <si>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</si>
  <si>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</si>
  <si>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</si>
  <si>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</si>
  <si>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</si>
  <si>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</si>
  <si>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</si>
  <si>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</si>
  <si>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</si>
  <si>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</si>
  <si>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</si>
  <si>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</si>
  <si>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</si>
  <si>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</si>
  <si>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</si>
  <si>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</si>
  <si>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</si>
  <si>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</si>
  <si>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</si>
  <si>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</si>
  <si>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</si>
  <si>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</si>
  <si>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</si>
  <si>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</si>
  <si>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</si>
  <si>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</si>
  <si>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</si>
  <si>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</si>
  <si>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</si>
  <si>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</si>
  <si>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</si>
  <si>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</si>
  <si>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</si>
  <si>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</si>
  <si>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</si>
  <si>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</si>
  <si>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</si>
  <si>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</si>
  <si>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</si>
  <si>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</si>
  <si>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</si>
  <si>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</si>
  <si>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</si>
  <si>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</si>
  <si>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</si>
  <si>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</si>
  <si>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</si>
  <si>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</si>
  <si>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</si>
  <si>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</si>
  <si>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</si>
  <si>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</si>
  <si>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</si>
  <si>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</si>
  <si>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</si>
  <si>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</si>
  <si>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</si>
  <si>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</si>
  <si>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</si>
  <si>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</si>
  <si>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</si>
  <si>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</si>
  <si>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</si>
  <si>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</si>
  <si>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</si>
  <si>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</si>
  <si>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</si>
  <si>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</si>
  <si>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</si>
  <si>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</si>
  <si>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</si>
  <si>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</si>
  <si>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</si>
  <si>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</si>
  <si>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</si>
  <si>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</si>
  <si>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</si>
  <si>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</si>
  <si>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</si>
  <si>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</si>
  <si>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</si>
  <si>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</si>
  <si>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</si>
  <si>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</si>
  <si>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</si>
  <si>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</si>
  <si>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</si>
  <si>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</si>
  <si>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</si>
  <si>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</si>
  <si>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</si>
  <si>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</si>
  <si>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</si>
  <si>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</si>
  <si>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</si>
  <si>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</si>
  <si>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</si>
  <si>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</si>
  <si>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</si>
  <si>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</si>
  <si>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</si>
  <si>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</si>
  <si>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</si>
  <si>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</si>
  <si>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</si>
  <si>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</si>
  <si>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</si>
  <si>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</si>
  <si>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</si>
  <si>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</si>
  <si>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</si>
  <si>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</si>
  <si>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</si>
  <si>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</si>
  <si>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</si>
  <si>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</si>
  <si>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</si>
  <si>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</si>
  <si>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</si>
  <si>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</si>
  <si>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</si>
  <si>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</si>
  <si>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</si>
  <si>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</si>
  <si>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</si>
  <si>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</si>
  <si>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</si>
  <si>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</si>
  <si>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</si>
  <si>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</si>
  <si>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</si>
  <si>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</si>
  <si>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</si>
  <si>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</si>
  <si>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</si>
  <si>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</si>
  <si>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</si>
  <si>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</si>
  <si>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</si>
  <si>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</si>
  <si>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</si>
  <si>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</si>
  <si>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</si>
  <si>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</si>
  <si>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</si>
  <si>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</si>
  <si>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</si>
  <si>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</si>
  <si>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</si>
  <si>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</si>
  <si>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</si>
  <si>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</si>
  <si>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</si>
  <si>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</si>
  <si>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</si>
  <si>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</si>
  <si>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</si>
  <si>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</si>
  <si>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</si>
  <si>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</si>
  <si>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</si>
  <si>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</si>
  <si>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</si>
  <si>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</si>
  <si>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</si>
  <si>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</si>
  <si>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</si>
  <si>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</si>
  <si>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</si>
  <si>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</si>
  <si>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</si>
  <si>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</si>
  <si>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</si>
  <si>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</si>
  <si>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</si>
  <si>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</si>
  <si>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</si>
  <si>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</si>
  <si>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</si>
  <si>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</si>
  <si>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</si>
  <si>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</si>
  <si>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</si>
  <si>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</si>
  <si>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</si>
  <si>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</si>
  <si>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</si>
  <si>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</si>
  <si>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</si>
  <si>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</si>
  <si>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</si>
  <si>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</si>
  <si>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</si>
  <si>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</si>
  <si>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</si>
  <si>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</si>
  <si>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</si>
  <si>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</si>
  <si>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</si>
  <si>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</si>
  <si>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</si>
  <si>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</si>
  <si>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</si>
  <si>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</si>
  <si>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</si>
  <si>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</si>
  <si>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</si>
  <si>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</si>
  <si>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</si>
  <si>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</si>
  <si>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</si>
  <si>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</si>
  <si>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</si>
  <si>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</si>
  <si>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</si>
  <si>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</si>
  <si>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</si>
  <si>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</si>
  <si>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</si>
  <si>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</si>
  <si>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</si>
  <si>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</si>
  <si>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</si>
  <si>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</si>
  <si>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</si>
  <si>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</si>
  <si>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</si>
  <si>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</si>
  <si>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</si>
  <si>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</si>
  <si>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</si>
  <si>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</si>
  <si>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</si>
  <si>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</si>
  <si>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</si>
  <si>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</si>
  <si>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</si>
  <si>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</si>
  <si>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</si>
  <si>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</si>
  <si>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</si>
  <si>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</si>
  <si>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</si>
  <si>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</si>
  <si>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</si>
  <si>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</si>
  <si>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</si>
  <si>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</si>
  <si>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</si>
  <si>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</si>
  <si>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</si>
  <si>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</si>
  <si>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</si>
  <si>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</si>
  <si>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</si>
  <si>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</si>
  <si>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</si>
  <si>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</si>
  <si>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</si>
  <si>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</si>
  <si>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</si>
  <si>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</si>
  <si>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</si>
  <si>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</si>
  <si>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</si>
  <si>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</si>
  <si>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</si>
  <si>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</si>
  <si>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</si>
  <si>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</si>
  <si>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</si>
  <si>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</si>
  <si>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</si>
  <si>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</si>
  <si>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</si>
  <si>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</si>
  <si>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</si>
  <si>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</si>
  <si>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</si>
  <si>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</si>
  <si>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</si>
  <si>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</si>
  <si>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</si>
  <si>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</si>
  <si>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</si>
  <si>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</si>
  <si>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</si>
  <si>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</si>
  <si>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</si>
  <si>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</si>
  <si>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</si>
  <si>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</si>
  <si>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</si>
  <si>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</si>
  <si>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</si>
  <si>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</si>
  <si>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</si>
  <si>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</si>
  <si>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</si>
  <si>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</si>
  <si>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</si>
  <si>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</si>
  <si>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</si>
  <si>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</si>
  <si>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</si>
  <si>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</si>
  <si>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</si>
  <si>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</si>
  <si>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</si>
  <si>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</si>
  <si>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</si>
  <si>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</si>
  <si>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</si>
  <si>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</si>
  <si>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</si>
  <si>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</si>
  <si>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</si>
  <si>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</si>
  <si>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</si>
  <si>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</si>
  <si>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</si>
  <si>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</si>
  <si>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</si>
  <si>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</si>
  <si>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</si>
  <si>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</si>
  <si>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</si>
  <si>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</si>
  <si>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</si>
  <si>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</si>
  <si>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</si>
  <si>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</si>
  <si>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</si>
  <si>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</si>
  <si>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</si>
  <si>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</si>
  <si>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</si>
  <si>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</si>
  <si>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</si>
  <si>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</si>
  <si>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</si>
  <si>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</si>
  <si>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</si>
  <si>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</si>
  <si>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</si>
  <si>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</si>
  <si>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</si>
  <si>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</si>
  <si>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</si>
  <si>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</si>
  <si>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</si>
  <si>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</si>
  <si>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</si>
  <si>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</si>
  <si>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</si>
  <si>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</si>
  <si>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</si>
  <si>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</si>
  <si>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</si>
  <si>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</si>
  <si>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</si>
  <si>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</si>
  <si>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</si>
  <si>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</si>
  <si>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</si>
  <si>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</si>
  <si>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</si>
  <si>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47IS2022/09/16</t>
  </si>
  <si>
    <t>BRBCL(ER-19)</t>
  </si>
  <si>
    <t>FSTPP I &amp; II(ER-19)</t>
  </si>
  <si>
    <t>KGSU1AND2(SR-32)</t>
  </si>
  <si>
    <t>KGSU3AND4(SR-32)</t>
  </si>
  <si>
    <t>KHSTPP-II(ER-19)</t>
  </si>
  <si>
    <t>KKNP(SR-32)</t>
  </si>
  <si>
    <t>KUDGI(SR-32)</t>
  </si>
  <si>
    <t>MAPS(SR-32)</t>
  </si>
  <si>
    <t>NLCEXP(SR-32)</t>
  </si>
  <si>
    <t>NLCIIST1(SR-32)</t>
  </si>
  <si>
    <t>NLCIIST2(SR-32)</t>
  </si>
  <si>
    <t>NLCTS2EXP(SR-32)</t>
  </si>
  <si>
    <t>NNTPP(SR-32)</t>
  </si>
  <si>
    <t>NTPL(SR-32)</t>
  </si>
  <si>
    <t>RSTPSU1TO6(SR-32)</t>
  </si>
  <si>
    <t>RSTPSU7(SR-32)</t>
  </si>
  <si>
    <t>SIMHST2(SR-32)</t>
  </si>
  <si>
    <t>TALA(ER-19)</t>
  </si>
  <si>
    <t>TALST2(SR-32)</t>
  </si>
  <si>
    <t>VALLURNTECL(SR-32)</t>
  </si>
  <si>
    <t>CHANJUII</t>
  </si>
  <si>
    <t>GBHHPL</t>
  </si>
  <si>
    <t>GEE_HP</t>
  </si>
  <si>
    <t>GMRKEL</t>
  </si>
  <si>
    <t>GOA_Beneficiary</t>
  </si>
  <si>
    <t>HP</t>
  </si>
  <si>
    <t>HP-GOVT</t>
  </si>
  <si>
    <t>KSK_MAHANADI</t>
  </si>
  <si>
    <t>Manipur_Ben</t>
  </si>
  <si>
    <t>Meghalaya_Ben</t>
  </si>
  <si>
    <t>NSLSUGAR</t>
  </si>
  <si>
    <t>SAINJ</t>
  </si>
  <si>
    <t>SHPPBPL</t>
  </si>
  <si>
    <t>SIKKIM</t>
  </si>
  <si>
    <t>Teesta_III</t>
  </si>
  <si>
    <t>VSPL-RAJ</t>
  </si>
  <si>
    <t>TS1PL_BKN</t>
  </si>
  <si>
    <t>East_Delhi_Waste_Processing_Company_Limited_(EDWPCL)</t>
  </si>
  <si>
    <t>ANTA_CRF(NR-95)</t>
  </si>
  <si>
    <t>ANTA_GF(NR-95)</t>
  </si>
  <si>
    <t>ANTA_LF(NR-95)</t>
  </si>
  <si>
    <t>ANTA_RF(NR-95)</t>
  </si>
  <si>
    <t>AURY_CRF(NR-95)</t>
  </si>
  <si>
    <t>AURY_GF(NR-95)</t>
  </si>
  <si>
    <t>AURY_LF(NR-95)</t>
  </si>
  <si>
    <t>AURY_RF(NR-95)</t>
  </si>
  <si>
    <t>BSIUL(NR-95)</t>
  </si>
  <si>
    <t>CHAMERA1(NR-95)</t>
  </si>
  <si>
    <t>CHAMERA2(NR-95)</t>
  </si>
  <si>
    <t>CHAMERA3(NR-95)</t>
  </si>
  <si>
    <t>DADRI_CRF(NR-95)</t>
  </si>
  <si>
    <t>DADRI_GF(NR-95)</t>
  </si>
  <si>
    <t>DADRI_LF(NR-95)</t>
  </si>
  <si>
    <t>DADRI_RF(NR-95)</t>
  </si>
  <si>
    <t>DADRT2(NR-95)</t>
  </si>
  <si>
    <t>DHAULIGNGA(NR-95)</t>
  </si>
  <si>
    <t>DULHASTI(NR-95)</t>
  </si>
  <si>
    <t>JHAJJAR(NR-95)</t>
  </si>
  <si>
    <t>KOTESHWR(NR-95)</t>
  </si>
  <si>
    <t>NAPP(NR-95)</t>
  </si>
  <si>
    <t>NJPC(NR-95)</t>
  </si>
  <si>
    <t>PARBATI3(NR-95)</t>
  </si>
  <si>
    <t>RAPPB(NR-95)</t>
  </si>
  <si>
    <t>RAPPC(NR-95)</t>
  </si>
  <si>
    <t>RIHAND1(NR-95)</t>
  </si>
  <si>
    <t>RIHAND2(NR-95)</t>
  </si>
  <si>
    <t>RIHAND3(NR-95)</t>
  </si>
  <si>
    <t>SALAL(NR-95)</t>
  </si>
  <si>
    <t>SASAN(WR-33)</t>
  </si>
  <si>
    <t>SEWA2(NR-95)</t>
  </si>
  <si>
    <t>SINGRAULI(NR-95)</t>
  </si>
  <si>
    <t>SINGRAULI_HYDRO(NR-95)</t>
  </si>
  <si>
    <t>TANAKPUR(NR-95)</t>
  </si>
  <si>
    <t>TEHRI(NR-95)</t>
  </si>
  <si>
    <t>UNCHAHAR1(NR-95)</t>
  </si>
  <si>
    <t>UNCHAHAR2(NR-95)</t>
  </si>
  <si>
    <t>UNCHAHAR3(NR-95)</t>
  </si>
  <si>
    <t>UNCHAHAR4(NR-95)</t>
  </si>
  <si>
    <t>URI2(NR-95)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</si>
</sst>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1" fillId="30" borderId="0" xfId="1" applyNumberFormat="1" applyFill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38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38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38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38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38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38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38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38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38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38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38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38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38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38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38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38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38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38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38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38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38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38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38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38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38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38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38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38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38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38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38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38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38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38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38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38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38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38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38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38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38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38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38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38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38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38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38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38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38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38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38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38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38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38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38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38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36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36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36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36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36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36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36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36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34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34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34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34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35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35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35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35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36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36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36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36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36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36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36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36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37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37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37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37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37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37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37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37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37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37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37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37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37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37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37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37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37.39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37.39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37.39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36.979999999999997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36.979999999999997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37.979999999999997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310.92599999999999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310.92599999999999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293.07400000000001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293.07400000000001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293.07400000000001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293.07400000000001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293.07400000000001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293.07400000000001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293.07400000000001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293.07400000000001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293.07400000000001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293.07400000000001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293.07400000000001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293.07400000000001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293.07400000000001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285.49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285.49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394.28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44820</v>
      </c>
      <c r="Z3" s="37">
        <f>S3</f>
        <v>44820</v>
      </c>
      <c r="AE3" s="36"/>
      <c r="AH3" s="38">
        <f>AV4</f>
        <v>44820</v>
      </c>
    </row>
    <row r="4" spans="1:48" ht="15.75" thickBot="1">
      <c r="A4" s="37">
        <f>frq!A1</f>
        <v>44820</v>
      </c>
      <c r="L4" s="37">
        <f>frq!A1</f>
        <v>44820</v>
      </c>
      <c r="P4" s="37">
        <f>frq!A1</f>
        <v>44820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44820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7.7731499999999995E-2</v>
      </c>
      <c r="H15" s="54">
        <f>(BAWANA!U12+BAWANA!V12)/4000</f>
        <v>0</v>
      </c>
      <c r="I15" s="54"/>
      <c r="J15" s="54">
        <f t="shared" si="3"/>
        <v>7.7731499999999995E-2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0.08</v>
      </c>
      <c r="H16" s="54">
        <f>(BAWANA!U13+BAWANA!V13)/4000</f>
        <v>0</v>
      </c>
      <c r="I16" s="54"/>
      <c r="J16" s="54">
        <f t="shared" si="3"/>
        <v>0.08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7.7731499999999995E-2</v>
      </c>
      <c r="H17" s="54">
        <f>(BAWANA!U14+BAWANA!V14)/4000</f>
        <v>0</v>
      </c>
      <c r="I17" s="54"/>
      <c r="J17" s="54">
        <f t="shared" si="3"/>
        <v>7.7731499999999995E-2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7.32685E-2</v>
      </c>
      <c r="H86" s="54">
        <f>(BAWANA!U83+BAWANA!V83)/4000</f>
        <v>0</v>
      </c>
      <c r="I86" s="54"/>
      <c r="J86" s="54">
        <f t="shared" si="9"/>
        <v>7.32685E-2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7.32685E-2</v>
      </c>
      <c r="H87" s="54">
        <f>(BAWANA!U84+BAWANA!V84)/4000</f>
        <v>0</v>
      </c>
      <c r="I87" s="54"/>
      <c r="J87" s="54">
        <f t="shared" si="9"/>
        <v>7.32685E-2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7.32685E-2</v>
      </c>
      <c r="H88" s="54">
        <f>(BAWANA!U85+BAWANA!V85)/4000</f>
        <v>0</v>
      </c>
      <c r="I88" s="54"/>
      <c r="J88" s="54">
        <f t="shared" si="9"/>
        <v>7.32685E-2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7.32685E-2</v>
      </c>
      <c r="H89" s="54">
        <f>(BAWANA!U86+BAWANA!V86)/4000</f>
        <v>0</v>
      </c>
      <c r="I89" s="54"/>
      <c r="J89" s="54">
        <f t="shared" si="9"/>
        <v>7.32685E-2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7.32685E-2</v>
      </c>
      <c r="H90" s="54">
        <f>(BAWANA!U87+BAWANA!V87)/4000</f>
        <v>0</v>
      </c>
      <c r="I90" s="54"/>
      <c r="J90" s="54">
        <f t="shared" si="9"/>
        <v>7.32685E-2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7.32685E-2</v>
      </c>
      <c r="H91" s="54">
        <f>(BAWANA!U88+BAWANA!V88)/4000</f>
        <v>0</v>
      </c>
      <c r="I91" s="54"/>
      <c r="J91" s="54">
        <f t="shared" si="9"/>
        <v>7.32685E-2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7.32685E-2</v>
      </c>
      <c r="H92" s="54">
        <f>(BAWANA!U89+BAWANA!V89)/4000</f>
        <v>0</v>
      </c>
      <c r="I92" s="54"/>
      <c r="J92" s="54">
        <f t="shared" si="9"/>
        <v>7.32685E-2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7.32685E-2</v>
      </c>
      <c r="H93" s="54">
        <f>(BAWANA!U90+BAWANA!V90)/4000</f>
        <v>0</v>
      </c>
      <c r="I93" s="54"/>
      <c r="J93" s="54">
        <f t="shared" si="9"/>
        <v>7.32685E-2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7.32685E-2</v>
      </c>
      <c r="H94" s="54">
        <f>(BAWANA!U91+BAWANA!V91)/4000</f>
        <v>0</v>
      </c>
      <c r="I94" s="54"/>
      <c r="J94" s="54">
        <f t="shared" si="9"/>
        <v>7.32685E-2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7.32685E-2</v>
      </c>
      <c r="H95" s="54">
        <f>(BAWANA!U92+BAWANA!V92)/4000</f>
        <v>0</v>
      </c>
      <c r="I95" s="54"/>
      <c r="J95" s="54">
        <f t="shared" si="9"/>
        <v>7.32685E-2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7.32685E-2</v>
      </c>
      <c r="H96" s="54">
        <f>(BAWANA!U93+BAWANA!V93)/4000</f>
        <v>0</v>
      </c>
      <c r="I96" s="54"/>
      <c r="J96" s="54">
        <f t="shared" si="9"/>
        <v>7.32685E-2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7.32685E-2</v>
      </c>
      <c r="H97" s="54">
        <f>(BAWANA!U94+BAWANA!V94)/4000</f>
        <v>0</v>
      </c>
      <c r="I97" s="54"/>
      <c r="J97" s="54">
        <f t="shared" si="9"/>
        <v>7.32685E-2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7.32685E-2</v>
      </c>
      <c r="H98" s="54">
        <f>(BAWANA!U95+BAWANA!V95)/4000</f>
        <v>0</v>
      </c>
      <c r="I98" s="54"/>
      <c r="J98" s="54">
        <f t="shared" si="9"/>
        <v>7.32685E-2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7.1372500000000005E-2</v>
      </c>
      <c r="H99" s="54">
        <f>(BAWANA!U96+BAWANA!V96)/4000</f>
        <v>0</v>
      </c>
      <c r="I99" s="54"/>
      <c r="J99" s="54">
        <f t="shared" si="9"/>
        <v>7.1372500000000005E-2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7.1372500000000005E-2</v>
      </c>
      <c r="H100" s="54">
        <f>(BAWANA!U97+BAWANA!V97)/4000</f>
        <v>0</v>
      </c>
      <c r="I100" s="54"/>
      <c r="J100" s="54">
        <f t="shared" si="9"/>
        <v>7.1372500000000005E-2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6.5956984999999948</v>
      </c>
      <c r="H102" s="54">
        <f t="shared" si="14"/>
        <v>0</v>
      </c>
      <c r="I102" s="54"/>
      <c r="J102" s="54">
        <f t="shared" si="14"/>
        <v>6.5956984999999948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2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44820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4.8499999999999996</v>
      </c>
      <c r="M3" s="114">
        <v>2.52</v>
      </c>
      <c r="N3" s="113">
        <v>-52</v>
      </c>
      <c r="O3" s="95">
        <v>-70</v>
      </c>
      <c r="P3" s="95">
        <v>-155</v>
      </c>
      <c r="Q3" s="95">
        <v>0</v>
      </c>
      <c r="R3" s="95">
        <v>0</v>
      </c>
      <c r="S3" s="114">
        <v>0</v>
      </c>
      <c r="U3" s="115">
        <v>-277</v>
      </c>
      <c r="V3" s="116">
        <v>7.37</v>
      </c>
      <c r="W3">
        <v>-52</v>
      </c>
      <c r="X3">
        <v>-70</v>
      </c>
      <c r="Y3">
        <v>4.8499999999999996</v>
      </c>
      <c r="Z3">
        <v>0</v>
      </c>
      <c r="AA3">
        <v>2.52</v>
      </c>
      <c r="AB3">
        <v>-155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4.8499999999999996</v>
      </c>
      <c r="M4" s="116">
        <v>2.52</v>
      </c>
      <c r="N4" s="115">
        <v>-58</v>
      </c>
      <c r="O4" s="88">
        <v>-70</v>
      </c>
      <c r="P4" s="88">
        <v>-150</v>
      </c>
      <c r="Q4" s="88">
        <v>0</v>
      </c>
      <c r="R4" s="88">
        <v>0</v>
      </c>
      <c r="S4" s="116">
        <v>0</v>
      </c>
      <c r="U4" s="115">
        <v>-278</v>
      </c>
      <c r="V4" s="116">
        <v>7.37</v>
      </c>
      <c r="W4">
        <v>-58</v>
      </c>
      <c r="X4">
        <v>-70</v>
      </c>
      <c r="Y4">
        <v>4.8499999999999996</v>
      </c>
      <c r="Z4">
        <v>0</v>
      </c>
      <c r="AA4">
        <v>2.52</v>
      </c>
      <c r="AB4">
        <v>-150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3.88</v>
      </c>
      <c r="M5" s="116">
        <v>2.33</v>
      </c>
      <c r="N5" s="115">
        <v>-90</v>
      </c>
      <c r="O5" s="88">
        <v>-80</v>
      </c>
      <c r="P5" s="88">
        <v>-135</v>
      </c>
      <c r="Q5" s="88">
        <v>0</v>
      </c>
      <c r="R5" s="88">
        <v>0</v>
      </c>
      <c r="S5" s="116">
        <v>0</v>
      </c>
      <c r="U5" s="115">
        <v>-305</v>
      </c>
      <c r="V5" s="116">
        <v>6.21</v>
      </c>
      <c r="W5">
        <v>-90</v>
      </c>
      <c r="X5">
        <v>-80</v>
      </c>
      <c r="Y5">
        <v>3.88</v>
      </c>
      <c r="Z5">
        <v>0</v>
      </c>
      <c r="AA5">
        <v>2.33</v>
      </c>
      <c r="AB5">
        <v>-135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3.88</v>
      </c>
      <c r="M6" s="116">
        <v>2.52</v>
      </c>
      <c r="N6" s="115">
        <v>-92</v>
      </c>
      <c r="O6" s="88">
        <v>-80</v>
      </c>
      <c r="P6" s="88">
        <v>-130</v>
      </c>
      <c r="Q6" s="88">
        <v>0</v>
      </c>
      <c r="R6" s="88">
        <v>0</v>
      </c>
      <c r="S6" s="116">
        <v>0</v>
      </c>
      <c r="U6" s="115">
        <v>-302</v>
      </c>
      <c r="V6" s="116">
        <v>6.4</v>
      </c>
      <c r="W6">
        <v>-92</v>
      </c>
      <c r="X6">
        <v>-80</v>
      </c>
      <c r="Y6">
        <v>3.88</v>
      </c>
      <c r="Z6">
        <v>0</v>
      </c>
      <c r="AA6">
        <v>2.52</v>
      </c>
      <c r="AB6">
        <v>-130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2.52</v>
      </c>
      <c r="N7" s="115">
        <v>-72</v>
      </c>
      <c r="O7" s="88">
        <v>-80</v>
      </c>
      <c r="P7" s="88">
        <v>-230</v>
      </c>
      <c r="Q7" s="88">
        <v>0</v>
      </c>
      <c r="R7" s="88">
        <v>-6.6</v>
      </c>
      <c r="S7" s="116">
        <v>0</v>
      </c>
      <c r="U7" s="115">
        <v>-388.6</v>
      </c>
      <c r="V7" s="116">
        <v>2.52</v>
      </c>
      <c r="W7">
        <v>-72</v>
      </c>
      <c r="X7">
        <v>-80</v>
      </c>
      <c r="Y7">
        <v>-6.6</v>
      </c>
      <c r="Z7">
        <v>0</v>
      </c>
      <c r="AA7">
        <v>2.52</v>
      </c>
      <c r="AB7">
        <v>-230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0.97</v>
      </c>
      <c r="M8" s="116">
        <v>2.62</v>
      </c>
      <c r="N8" s="115">
        <v>-35</v>
      </c>
      <c r="O8" s="88">
        <v>-80</v>
      </c>
      <c r="P8" s="88">
        <v>-200</v>
      </c>
      <c r="Q8" s="88">
        <v>-50</v>
      </c>
      <c r="R8" s="88">
        <v>0</v>
      </c>
      <c r="S8" s="116">
        <v>0</v>
      </c>
      <c r="U8" s="115">
        <v>-365</v>
      </c>
      <c r="V8" s="116">
        <v>3.59</v>
      </c>
      <c r="W8">
        <v>-35</v>
      </c>
      <c r="X8">
        <v>-80</v>
      </c>
      <c r="Y8">
        <v>0.97</v>
      </c>
      <c r="Z8">
        <v>-50</v>
      </c>
      <c r="AA8">
        <v>2.62</v>
      </c>
      <c r="AB8">
        <v>-200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2.91</v>
      </c>
      <c r="M9" s="116">
        <v>0</v>
      </c>
      <c r="N9" s="115">
        <v>-20</v>
      </c>
      <c r="O9" s="88">
        <v>-90</v>
      </c>
      <c r="P9" s="88">
        <v>-170</v>
      </c>
      <c r="Q9" s="88">
        <v>0</v>
      </c>
      <c r="R9" s="88">
        <v>0</v>
      </c>
      <c r="S9" s="116">
        <v>0</v>
      </c>
      <c r="U9" s="115">
        <v>-280</v>
      </c>
      <c r="V9" s="116">
        <v>2.91</v>
      </c>
      <c r="W9">
        <v>-20</v>
      </c>
      <c r="X9">
        <v>-90</v>
      </c>
      <c r="Y9">
        <v>2.91</v>
      </c>
      <c r="Z9">
        <v>0</v>
      </c>
      <c r="AA9">
        <v>0</v>
      </c>
      <c r="AB9">
        <v>-170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2.91</v>
      </c>
      <c r="M10" s="116">
        <v>2.62</v>
      </c>
      <c r="N10" s="115">
        <v>-9</v>
      </c>
      <c r="O10" s="88">
        <v>-50</v>
      </c>
      <c r="P10" s="88">
        <v>-160</v>
      </c>
      <c r="Q10" s="88">
        <v>0</v>
      </c>
      <c r="R10" s="88">
        <v>0</v>
      </c>
      <c r="S10" s="116">
        <v>0</v>
      </c>
      <c r="U10" s="115">
        <v>-219</v>
      </c>
      <c r="V10" s="116">
        <v>5.53</v>
      </c>
      <c r="W10">
        <v>-9</v>
      </c>
      <c r="X10">
        <v>-50</v>
      </c>
      <c r="Y10">
        <v>2.91</v>
      </c>
      <c r="Z10">
        <v>0</v>
      </c>
      <c r="AA10">
        <v>2.62</v>
      </c>
      <c r="AB10">
        <v>-160</v>
      </c>
    </row>
    <row r="11" spans="1:28">
      <c r="G11" t="s">
        <v>53</v>
      </c>
      <c r="H11" s="115">
        <v>27.16</v>
      </c>
      <c r="I11" s="88">
        <v>0</v>
      </c>
      <c r="J11" s="88">
        <v>0</v>
      </c>
      <c r="K11" s="88">
        <v>0</v>
      </c>
      <c r="L11" s="88">
        <v>1.94</v>
      </c>
      <c r="M11" s="116">
        <v>2.62</v>
      </c>
      <c r="N11" s="115">
        <v>0</v>
      </c>
      <c r="O11" s="88">
        <v>-90</v>
      </c>
      <c r="P11" s="88">
        <v>-215</v>
      </c>
      <c r="Q11" s="88">
        <v>0</v>
      </c>
      <c r="R11" s="88">
        <v>0</v>
      </c>
      <c r="S11" s="116">
        <v>0</v>
      </c>
      <c r="U11" s="115">
        <v>-305</v>
      </c>
      <c r="V11" s="116">
        <v>31.72</v>
      </c>
      <c r="W11">
        <v>27.16</v>
      </c>
      <c r="X11">
        <v>-90</v>
      </c>
      <c r="Y11">
        <v>1.94</v>
      </c>
      <c r="Z11">
        <v>0</v>
      </c>
      <c r="AA11">
        <v>2.62</v>
      </c>
      <c r="AB11">
        <v>-215</v>
      </c>
    </row>
    <row r="12" spans="1:28">
      <c r="G12" t="s">
        <v>54</v>
      </c>
      <c r="H12" s="115">
        <v>22.31</v>
      </c>
      <c r="I12" s="88">
        <v>0</v>
      </c>
      <c r="J12" s="88">
        <v>0</v>
      </c>
      <c r="K12" s="88">
        <v>0</v>
      </c>
      <c r="L12" s="88">
        <v>1.94</v>
      </c>
      <c r="M12" s="116">
        <v>2.52</v>
      </c>
      <c r="N12" s="115">
        <v>0</v>
      </c>
      <c r="O12" s="88">
        <v>-90</v>
      </c>
      <c r="P12" s="88">
        <v>-200</v>
      </c>
      <c r="Q12" s="88">
        <v>0</v>
      </c>
      <c r="R12" s="88">
        <v>0</v>
      </c>
      <c r="S12" s="116">
        <v>0</v>
      </c>
      <c r="U12" s="115">
        <v>-290</v>
      </c>
      <c r="V12" s="116">
        <v>26.77</v>
      </c>
      <c r="W12">
        <v>22.31</v>
      </c>
      <c r="X12">
        <v>-90</v>
      </c>
      <c r="Y12">
        <v>1.94</v>
      </c>
      <c r="Z12">
        <v>0</v>
      </c>
      <c r="AA12">
        <v>2.52</v>
      </c>
      <c r="AB12">
        <v>-200</v>
      </c>
    </row>
    <row r="13" spans="1:28">
      <c r="G13" t="s">
        <v>55</v>
      </c>
      <c r="H13" s="115">
        <v>55.29</v>
      </c>
      <c r="I13" s="88">
        <v>0</v>
      </c>
      <c r="J13" s="88">
        <v>0</v>
      </c>
      <c r="K13" s="88">
        <v>0</v>
      </c>
      <c r="L13" s="88">
        <v>0</v>
      </c>
      <c r="M13" s="116">
        <v>2.52</v>
      </c>
      <c r="N13" s="115">
        <v>0</v>
      </c>
      <c r="O13" s="88">
        <v>-140</v>
      </c>
      <c r="P13" s="88">
        <v>-244</v>
      </c>
      <c r="Q13" s="88">
        <v>-55</v>
      </c>
      <c r="R13" s="88">
        <v>-8.3000000000000007</v>
      </c>
      <c r="S13" s="116">
        <v>0</v>
      </c>
      <c r="U13" s="115">
        <v>-447.3</v>
      </c>
      <c r="V13" s="116">
        <v>57.81</v>
      </c>
      <c r="W13">
        <v>55.29</v>
      </c>
      <c r="X13">
        <v>-140</v>
      </c>
      <c r="Y13">
        <v>-8.3000000000000007</v>
      </c>
      <c r="Z13">
        <v>-55</v>
      </c>
      <c r="AA13">
        <v>2.52</v>
      </c>
      <c r="AB13">
        <v>-244</v>
      </c>
    </row>
    <row r="14" spans="1:28">
      <c r="G14" t="s">
        <v>56</v>
      </c>
      <c r="H14" s="115">
        <v>48.5</v>
      </c>
      <c r="I14" s="88">
        <v>0</v>
      </c>
      <c r="J14" s="88">
        <v>0</v>
      </c>
      <c r="K14" s="88">
        <v>0</v>
      </c>
      <c r="L14" s="88">
        <v>0</v>
      </c>
      <c r="M14" s="116">
        <v>2.52</v>
      </c>
      <c r="N14" s="115">
        <v>0</v>
      </c>
      <c r="O14" s="88">
        <v>-150</v>
      </c>
      <c r="P14" s="88">
        <v>-220</v>
      </c>
      <c r="Q14" s="88">
        <v>0</v>
      </c>
      <c r="R14" s="88">
        <v>0</v>
      </c>
      <c r="S14" s="116">
        <v>0</v>
      </c>
      <c r="U14" s="115">
        <v>-370</v>
      </c>
      <c r="V14" s="116">
        <v>51.02</v>
      </c>
      <c r="W14">
        <v>48.5</v>
      </c>
      <c r="X14">
        <v>-150</v>
      </c>
      <c r="Y14">
        <v>0</v>
      </c>
      <c r="Z14">
        <v>0</v>
      </c>
      <c r="AA14">
        <v>2.52</v>
      </c>
      <c r="AB14">
        <v>-220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1.94</v>
      </c>
      <c r="M15" s="116">
        <v>2.62</v>
      </c>
      <c r="N15" s="115">
        <v>-52</v>
      </c>
      <c r="O15" s="88">
        <v>-220</v>
      </c>
      <c r="P15" s="88">
        <v>-220</v>
      </c>
      <c r="Q15" s="88">
        <v>0</v>
      </c>
      <c r="R15" s="88">
        <v>0</v>
      </c>
      <c r="S15" s="116">
        <v>0</v>
      </c>
      <c r="U15" s="115">
        <v>-492</v>
      </c>
      <c r="V15" s="116">
        <v>4.5599999999999996</v>
      </c>
      <c r="W15">
        <v>-52</v>
      </c>
      <c r="X15">
        <v>-220</v>
      </c>
      <c r="Y15">
        <v>1.94</v>
      </c>
      <c r="Z15">
        <v>0</v>
      </c>
      <c r="AA15">
        <v>2.62</v>
      </c>
      <c r="AB15">
        <v>-220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1.94</v>
      </c>
      <c r="M16" s="116">
        <v>1.84</v>
      </c>
      <c r="N16" s="115">
        <v>-30</v>
      </c>
      <c r="O16" s="88">
        <v>-200</v>
      </c>
      <c r="P16" s="88">
        <v>-230</v>
      </c>
      <c r="Q16" s="88">
        <v>0</v>
      </c>
      <c r="R16" s="88">
        <v>0</v>
      </c>
      <c r="S16" s="116">
        <v>0</v>
      </c>
      <c r="U16" s="115">
        <v>-460</v>
      </c>
      <c r="V16" s="116">
        <v>3.78</v>
      </c>
      <c r="W16">
        <v>-30</v>
      </c>
      <c r="X16">
        <v>-200</v>
      </c>
      <c r="Y16">
        <v>1.94</v>
      </c>
      <c r="Z16">
        <v>0</v>
      </c>
      <c r="AA16">
        <v>1.84</v>
      </c>
      <c r="AB16">
        <v>-230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1.46</v>
      </c>
      <c r="M17" s="116">
        <v>2.42</v>
      </c>
      <c r="N17" s="115">
        <v>-94</v>
      </c>
      <c r="O17" s="88">
        <v>-250</v>
      </c>
      <c r="P17" s="88">
        <v>-190</v>
      </c>
      <c r="Q17" s="88">
        <v>0</v>
      </c>
      <c r="R17" s="88">
        <v>0</v>
      </c>
      <c r="S17" s="116">
        <v>0</v>
      </c>
      <c r="U17" s="115">
        <v>-534</v>
      </c>
      <c r="V17" s="116">
        <v>3.88</v>
      </c>
      <c r="W17">
        <v>-94</v>
      </c>
      <c r="X17">
        <v>-250</v>
      </c>
      <c r="Y17">
        <v>1.46</v>
      </c>
      <c r="Z17">
        <v>0</v>
      </c>
      <c r="AA17">
        <v>2.42</v>
      </c>
      <c r="AB17">
        <v>-190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1.46</v>
      </c>
      <c r="M18" s="116">
        <v>2.3199999999999998</v>
      </c>
      <c r="N18" s="115">
        <v>-61</v>
      </c>
      <c r="O18" s="88">
        <v>-250</v>
      </c>
      <c r="P18" s="88">
        <v>-200</v>
      </c>
      <c r="Q18" s="88">
        <v>0</v>
      </c>
      <c r="R18" s="88">
        <v>0</v>
      </c>
      <c r="S18" s="116">
        <v>0</v>
      </c>
      <c r="U18" s="115">
        <v>-511</v>
      </c>
      <c r="V18" s="116">
        <v>3.78</v>
      </c>
      <c r="W18">
        <v>-61</v>
      </c>
      <c r="X18">
        <v>-250</v>
      </c>
      <c r="Y18">
        <v>1.46</v>
      </c>
      <c r="Z18">
        <v>0</v>
      </c>
      <c r="AA18">
        <v>2.3199999999999998</v>
      </c>
      <c r="AB18">
        <v>-200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3.2</v>
      </c>
      <c r="N19" s="115">
        <v>-29</v>
      </c>
      <c r="O19" s="88">
        <v>-200</v>
      </c>
      <c r="P19" s="88">
        <v>-225</v>
      </c>
      <c r="Q19" s="88">
        <v>-60</v>
      </c>
      <c r="R19" s="88">
        <v>-8.5</v>
      </c>
      <c r="S19" s="116">
        <v>0</v>
      </c>
      <c r="U19" s="115">
        <v>-522.5</v>
      </c>
      <c r="V19" s="116">
        <v>3.2</v>
      </c>
      <c r="W19">
        <v>-29</v>
      </c>
      <c r="X19">
        <v>-200</v>
      </c>
      <c r="Y19">
        <v>-8.5</v>
      </c>
      <c r="Z19">
        <v>-60</v>
      </c>
      <c r="AA19">
        <v>3.2</v>
      </c>
      <c r="AB19">
        <v>-225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2.23</v>
      </c>
      <c r="N20" s="115">
        <v>-47</v>
      </c>
      <c r="O20" s="88">
        <v>-200</v>
      </c>
      <c r="P20" s="88">
        <v>-220</v>
      </c>
      <c r="Q20" s="88">
        <v>0</v>
      </c>
      <c r="R20" s="88">
        <v>0</v>
      </c>
      <c r="S20" s="116">
        <v>0</v>
      </c>
      <c r="U20" s="115">
        <v>-467</v>
      </c>
      <c r="V20" s="116">
        <v>2.23</v>
      </c>
      <c r="W20">
        <v>-47</v>
      </c>
      <c r="X20">
        <v>-200</v>
      </c>
      <c r="Y20">
        <v>0</v>
      </c>
      <c r="Z20">
        <v>0</v>
      </c>
      <c r="AA20">
        <v>2.23</v>
      </c>
      <c r="AB20">
        <v>-220</v>
      </c>
    </row>
    <row r="21" spans="7:28">
      <c r="G21" t="s">
        <v>63</v>
      </c>
      <c r="H21" s="115">
        <v>9.69</v>
      </c>
      <c r="I21" s="88">
        <v>0</v>
      </c>
      <c r="J21" s="88">
        <v>0</v>
      </c>
      <c r="K21" s="88">
        <v>0</v>
      </c>
      <c r="L21" s="88">
        <v>1.46</v>
      </c>
      <c r="M21" s="116">
        <v>2.62</v>
      </c>
      <c r="N21" s="115">
        <v>0</v>
      </c>
      <c r="O21" s="88">
        <v>-160</v>
      </c>
      <c r="P21" s="88">
        <v>-150</v>
      </c>
      <c r="Q21" s="88">
        <v>0</v>
      </c>
      <c r="R21" s="88">
        <v>0</v>
      </c>
      <c r="S21" s="116">
        <v>0</v>
      </c>
      <c r="U21" s="115">
        <v>-310</v>
      </c>
      <c r="V21" s="116">
        <v>13.77</v>
      </c>
      <c r="W21">
        <v>9.69</v>
      </c>
      <c r="X21">
        <v>-160</v>
      </c>
      <c r="Y21">
        <v>1.46</v>
      </c>
      <c r="Z21">
        <v>0</v>
      </c>
      <c r="AA21">
        <v>2.62</v>
      </c>
      <c r="AB21">
        <v>-150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1.46</v>
      </c>
      <c r="M22" s="116">
        <v>2.13</v>
      </c>
      <c r="N22" s="115">
        <v>0</v>
      </c>
      <c r="O22" s="88">
        <v>-200</v>
      </c>
      <c r="P22" s="88">
        <v>-165</v>
      </c>
      <c r="Q22" s="88">
        <v>0</v>
      </c>
      <c r="R22" s="88">
        <v>0</v>
      </c>
      <c r="S22" s="116">
        <v>0</v>
      </c>
      <c r="U22" s="115">
        <v>-365</v>
      </c>
      <c r="V22" s="116">
        <v>3.59</v>
      </c>
      <c r="W22">
        <v>0</v>
      </c>
      <c r="X22">
        <v>-200</v>
      </c>
      <c r="Y22">
        <v>1.46</v>
      </c>
      <c r="Z22">
        <v>0</v>
      </c>
      <c r="AA22">
        <v>2.13</v>
      </c>
      <c r="AB22">
        <v>-165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1.94</v>
      </c>
      <c r="M23" s="116">
        <v>2.4300000000000002</v>
      </c>
      <c r="N23" s="115">
        <v>-91</v>
      </c>
      <c r="O23" s="88">
        <v>-200</v>
      </c>
      <c r="P23" s="88">
        <v>-105</v>
      </c>
      <c r="Q23" s="88">
        <v>-60</v>
      </c>
      <c r="R23" s="88">
        <v>0</v>
      </c>
      <c r="S23" s="116">
        <v>0</v>
      </c>
      <c r="U23" s="115">
        <v>-456</v>
      </c>
      <c r="V23" s="116">
        <v>4.3600000000000003</v>
      </c>
      <c r="W23">
        <v>-91</v>
      </c>
      <c r="X23">
        <v>-200</v>
      </c>
      <c r="Y23">
        <v>1.94</v>
      </c>
      <c r="Z23">
        <v>-60</v>
      </c>
      <c r="AA23">
        <v>2.4300000000000002</v>
      </c>
      <c r="AB23">
        <v>-105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1.94</v>
      </c>
      <c r="M24" s="116">
        <v>2.81</v>
      </c>
      <c r="N24" s="115">
        <v>-59</v>
      </c>
      <c r="O24" s="88">
        <v>-200</v>
      </c>
      <c r="P24" s="88">
        <v>-120</v>
      </c>
      <c r="Q24" s="88">
        <v>0</v>
      </c>
      <c r="R24" s="88">
        <v>0</v>
      </c>
      <c r="S24" s="116">
        <v>0</v>
      </c>
      <c r="U24" s="115">
        <v>-379</v>
      </c>
      <c r="V24" s="116">
        <v>4.75</v>
      </c>
      <c r="W24">
        <v>-59</v>
      </c>
      <c r="X24">
        <v>-200</v>
      </c>
      <c r="Y24">
        <v>1.94</v>
      </c>
      <c r="Z24">
        <v>0</v>
      </c>
      <c r="AA24">
        <v>2.81</v>
      </c>
      <c r="AB24">
        <v>-120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2.23</v>
      </c>
      <c r="N25" s="115">
        <v>-13</v>
      </c>
      <c r="O25" s="88">
        <v>-190</v>
      </c>
      <c r="P25" s="88">
        <v>-53</v>
      </c>
      <c r="Q25" s="88">
        <v>0</v>
      </c>
      <c r="R25" s="88">
        <v>-8</v>
      </c>
      <c r="S25" s="116">
        <v>0</v>
      </c>
      <c r="U25" s="115">
        <v>-264</v>
      </c>
      <c r="V25" s="116">
        <v>2.23</v>
      </c>
      <c r="W25">
        <v>-13</v>
      </c>
      <c r="X25">
        <v>-190</v>
      </c>
      <c r="Y25">
        <v>-8</v>
      </c>
      <c r="Z25">
        <v>0</v>
      </c>
      <c r="AA25">
        <v>2.23</v>
      </c>
      <c r="AB25">
        <v>-53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0.97</v>
      </c>
      <c r="M26" s="116">
        <v>2.23</v>
      </c>
      <c r="N26" s="115">
        <v>-33</v>
      </c>
      <c r="O26" s="88">
        <v>-180</v>
      </c>
      <c r="P26" s="88">
        <v>-39</v>
      </c>
      <c r="Q26" s="88">
        <v>0</v>
      </c>
      <c r="R26" s="88">
        <v>0</v>
      </c>
      <c r="S26" s="116">
        <v>0</v>
      </c>
      <c r="U26" s="115">
        <v>-252</v>
      </c>
      <c r="V26" s="116">
        <v>3.2</v>
      </c>
      <c r="W26">
        <v>-33</v>
      </c>
      <c r="X26">
        <v>-180</v>
      </c>
      <c r="Y26">
        <v>0.97</v>
      </c>
      <c r="Z26">
        <v>0</v>
      </c>
      <c r="AA26">
        <v>2.23</v>
      </c>
      <c r="AB26">
        <v>-39</v>
      </c>
    </row>
    <row r="27" spans="7:28">
      <c r="G27" t="s">
        <v>69</v>
      </c>
      <c r="H27" s="115">
        <v>89.24</v>
      </c>
      <c r="I27" s="88">
        <v>0</v>
      </c>
      <c r="J27" s="88">
        <v>0</v>
      </c>
      <c r="K27" s="88">
        <v>0</v>
      </c>
      <c r="L27" s="88">
        <v>2.62</v>
      </c>
      <c r="M27" s="116">
        <v>2.33</v>
      </c>
      <c r="N27" s="115">
        <v>0</v>
      </c>
      <c r="O27" s="88">
        <v>-140</v>
      </c>
      <c r="P27" s="88">
        <v>-15</v>
      </c>
      <c r="Q27" s="88">
        <v>-60</v>
      </c>
      <c r="R27" s="88">
        <v>0</v>
      </c>
      <c r="S27" s="116">
        <v>0</v>
      </c>
      <c r="U27" s="115">
        <v>-215</v>
      </c>
      <c r="V27" s="116">
        <v>94.19</v>
      </c>
      <c r="W27">
        <v>89.24</v>
      </c>
      <c r="X27">
        <v>-140</v>
      </c>
      <c r="Y27">
        <v>2.62</v>
      </c>
      <c r="Z27">
        <v>-60</v>
      </c>
      <c r="AA27">
        <v>2.33</v>
      </c>
      <c r="AB27">
        <v>-15</v>
      </c>
    </row>
    <row r="28" spans="7:28">
      <c r="G28" t="s">
        <v>70</v>
      </c>
      <c r="H28" s="115">
        <v>99.91</v>
      </c>
      <c r="I28" s="88">
        <v>0</v>
      </c>
      <c r="J28" s="88">
        <v>0</v>
      </c>
      <c r="K28" s="88">
        <v>0</v>
      </c>
      <c r="L28" s="88">
        <v>2.62</v>
      </c>
      <c r="M28" s="116">
        <v>2.81</v>
      </c>
      <c r="N28" s="115">
        <v>0</v>
      </c>
      <c r="O28" s="88">
        <v>-115</v>
      </c>
      <c r="P28" s="88">
        <v>-26</v>
      </c>
      <c r="Q28" s="88">
        <v>0</v>
      </c>
      <c r="R28" s="88">
        <v>0</v>
      </c>
      <c r="S28" s="116">
        <v>0</v>
      </c>
      <c r="U28" s="115">
        <v>-141</v>
      </c>
      <c r="V28" s="116">
        <v>105.34</v>
      </c>
      <c r="W28">
        <v>99.91</v>
      </c>
      <c r="X28">
        <v>-115</v>
      </c>
      <c r="Y28">
        <v>2.62</v>
      </c>
      <c r="Z28">
        <v>0</v>
      </c>
      <c r="AA28">
        <v>2.81</v>
      </c>
      <c r="AB28">
        <v>-26</v>
      </c>
    </row>
    <row r="29" spans="7:28">
      <c r="G29" t="s">
        <v>71</v>
      </c>
      <c r="H29" s="115">
        <v>111.55</v>
      </c>
      <c r="I29" s="88">
        <v>0</v>
      </c>
      <c r="J29" s="88">
        <v>0</v>
      </c>
      <c r="K29" s="88">
        <v>0</v>
      </c>
      <c r="L29" s="88">
        <v>2.91</v>
      </c>
      <c r="M29" s="116">
        <v>3.2</v>
      </c>
      <c r="N29" s="115">
        <v>0</v>
      </c>
      <c r="O29" s="88">
        <v>-95</v>
      </c>
      <c r="P29" s="88">
        <v>-19</v>
      </c>
      <c r="Q29" s="88">
        <v>0</v>
      </c>
      <c r="R29" s="88">
        <v>0</v>
      </c>
      <c r="S29" s="116">
        <v>0</v>
      </c>
      <c r="U29" s="115">
        <v>-114</v>
      </c>
      <c r="V29" s="116">
        <v>117.66</v>
      </c>
      <c r="W29">
        <v>111.55</v>
      </c>
      <c r="X29">
        <v>-95</v>
      </c>
      <c r="Y29">
        <v>2.91</v>
      </c>
      <c r="Z29">
        <v>0</v>
      </c>
      <c r="AA29">
        <v>3.2</v>
      </c>
      <c r="AB29">
        <v>-19</v>
      </c>
    </row>
    <row r="30" spans="7:28">
      <c r="G30" t="s">
        <v>72</v>
      </c>
      <c r="H30" s="115">
        <v>84.39</v>
      </c>
      <c r="I30" s="88">
        <v>0</v>
      </c>
      <c r="J30" s="88">
        <v>0</v>
      </c>
      <c r="K30" s="88">
        <v>0</v>
      </c>
      <c r="L30" s="88">
        <v>3.1</v>
      </c>
      <c r="M30" s="116">
        <v>2.4300000000000002</v>
      </c>
      <c r="N30" s="115">
        <v>0</v>
      </c>
      <c r="O30" s="88">
        <v>-95</v>
      </c>
      <c r="P30" s="88">
        <v>-46</v>
      </c>
      <c r="Q30" s="88">
        <v>0</v>
      </c>
      <c r="R30" s="88">
        <v>0</v>
      </c>
      <c r="S30" s="116">
        <v>0</v>
      </c>
      <c r="U30" s="115">
        <v>-141</v>
      </c>
      <c r="V30" s="116">
        <v>89.92</v>
      </c>
      <c r="W30">
        <v>84.39</v>
      </c>
      <c r="X30">
        <v>-95</v>
      </c>
      <c r="Y30">
        <v>3.1</v>
      </c>
      <c r="Z30">
        <v>0</v>
      </c>
      <c r="AA30">
        <v>2.4300000000000002</v>
      </c>
      <c r="AB30">
        <v>-46</v>
      </c>
    </row>
    <row r="31" spans="7:28">
      <c r="G31" t="s">
        <v>73</v>
      </c>
      <c r="H31" s="115">
        <v>104.76</v>
      </c>
      <c r="I31" s="88">
        <v>0</v>
      </c>
      <c r="J31" s="88">
        <v>0</v>
      </c>
      <c r="K31" s="88">
        <v>0</v>
      </c>
      <c r="L31" s="88">
        <v>0</v>
      </c>
      <c r="M31" s="116">
        <v>2.81</v>
      </c>
      <c r="N31" s="115">
        <v>0</v>
      </c>
      <c r="O31" s="88">
        <v>-160</v>
      </c>
      <c r="P31" s="88">
        <v>-85</v>
      </c>
      <c r="Q31" s="88">
        <v>0</v>
      </c>
      <c r="R31" s="88">
        <v>-9</v>
      </c>
      <c r="S31" s="116">
        <v>0</v>
      </c>
      <c r="U31" s="115">
        <v>-254</v>
      </c>
      <c r="V31" s="116">
        <v>107.57</v>
      </c>
      <c r="W31">
        <v>104.76</v>
      </c>
      <c r="X31">
        <v>-160</v>
      </c>
      <c r="Y31">
        <v>-9</v>
      </c>
      <c r="Z31">
        <v>0</v>
      </c>
      <c r="AA31">
        <v>2.81</v>
      </c>
      <c r="AB31">
        <v>-85</v>
      </c>
    </row>
    <row r="32" spans="7:28">
      <c r="G32" t="s">
        <v>74</v>
      </c>
      <c r="H32" s="115">
        <v>66.930000000000007</v>
      </c>
      <c r="I32" s="88">
        <v>0</v>
      </c>
      <c r="J32" s="88">
        <v>0</v>
      </c>
      <c r="K32" s="88">
        <v>0</v>
      </c>
      <c r="L32" s="88">
        <v>0.97</v>
      </c>
      <c r="M32" s="116">
        <v>2.91</v>
      </c>
      <c r="N32" s="115">
        <v>0</v>
      </c>
      <c r="O32" s="88">
        <v>-170</v>
      </c>
      <c r="P32" s="88">
        <v>-61</v>
      </c>
      <c r="Q32" s="88">
        <v>-40</v>
      </c>
      <c r="R32" s="88">
        <v>0</v>
      </c>
      <c r="S32" s="116">
        <v>0</v>
      </c>
      <c r="U32" s="115">
        <v>-271</v>
      </c>
      <c r="V32" s="116">
        <v>70.81</v>
      </c>
      <c r="W32">
        <v>66.930000000000007</v>
      </c>
      <c r="X32">
        <v>-170</v>
      </c>
      <c r="Y32">
        <v>0.97</v>
      </c>
      <c r="Z32">
        <v>-40</v>
      </c>
      <c r="AA32">
        <v>2.91</v>
      </c>
      <c r="AB32">
        <v>-61</v>
      </c>
    </row>
    <row r="33" spans="7:28">
      <c r="G33" t="s">
        <v>75</v>
      </c>
      <c r="H33" s="115">
        <v>54.32</v>
      </c>
      <c r="I33" s="88">
        <v>0</v>
      </c>
      <c r="J33" s="88">
        <v>11.64</v>
      </c>
      <c r="K33" s="88">
        <v>0</v>
      </c>
      <c r="L33" s="88">
        <v>4.37</v>
      </c>
      <c r="M33" s="116">
        <v>3.2</v>
      </c>
      <c r="N33" s="115">
        <v>0</v>
      </c>
      <c r="O33" s="88">
        <v>-125</v>
      </c>
      <c r="P33" s="88">
        <v>0</v>
      </c>
      <c r="Q33" s="88">
        <v>0</v>
      </c>
      <c r="R33" s="88">
        <v>0</v>
      </c>
      <c r="S33" s="116">
        <v>0</v>
      </c>
      <c r="U33" s="115">
        <v>-125</v>
      </c>
      <c r="V33" s="116">
        <v>73.53</v>
      </c>
      <c r="W33">
        <v>54.32</v>
      </c>
      <c r="X33">
        <v>-125</v>
      </c>
      <c r="Y33">
        <v>4.37</v>
      </c>
      <c r="Z33">
        <v>0</v>
      </c>
      <c r="AA33">
        <v>3.2</v>
      </c>
      <c r="AB33">
        <v>11.64</v>
      </c>
    </row>
    <row r="34" spans="7:28">
      <c r="G34" t="s">
        <v>76</v>
      </c>
      <c r="H34" s="115">
        <v>42.68</v>
      </c>
      <c r="I34" s="88">
        <v>0</v>
      </c>
      <c r="J34" s="88">
        <v>20.37</v>
      </c>
      <c r="K34" s="88">
        <v>19.399999999999999</v>
      </c>
      <c r="L34" s="88">
        <v>4.8499999999999996</v>
      </c>
      <c r="M34" s="116">
        <v>2.23</v>
      </c>
      <c r="N34" s="115">
        <v>0</v>
      </c>
      <c r="O34" s="88">
        <v>-120</v>
      </c>
      <c r="P34" s="88">
        <v>0</v>
      </c>
      <c r="Q34" s="88">
        <v>0</v>
      </c>
      <c r="R34" s="88">
        <v>0</v>
      </c>
      <c r="S34" s="116">
        <v>0</v>
      </c>
      <c r="U34" s="115">
        <v>-120</v>
      </c>
      <c r="V34" s="116">
        <v>89.53</v>
      </c>
      <c r="W34">
        <v>42.68</v>
      </c>
      <c r="X34">
        <v>-120</v>
      </c>
      <c r="Y34">
        <v>4.8499999999999996</v>
      </c>
      <c r="Z34">
        <v>19.399999999999999</v>
      </c>
      <c r="AA34">
        <v>2.23</v>
      </c>
      <c r="AB34">
        <v>20.37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5.82</v>
      </c>
      <c r="M35" s="116">
        <v>2.91</v>
      </c>
      <c r="N35" s="115">
        <v>-46</v>
      </c>
      <c r="O35" s="88">
        <v>-170</v>
      </c>
      <c r="P35" s="88">
        <v>0</v>
      </c>
      <c r="Q35" s="88">
        <v>0</v>
      </c>
      <c r="R35" s="88">
        <v>0</v>
      </c>
      <c r="S35" s="116">
        <v>0</v>
      </c>
      <c r="U35" s="115">
        <v>-216</v>
      </c>
      <c r="V35" s="116">
        <v>8.73</v>
      </c>
      <c r="W35">
        <v>-46</v>
      </c>
      <c r="X35">
        <v>-170</v>
      </c>
      <c r="Y35">
        <v>5.82</v>
      </c>
      <c r="Z35">
        <v>0</v>
      </c>
      <c r="AA35">
        <v>2.91</v>
      </c>
      <c r="AB35">
        <v>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7.28</v>
      </c>
      <c r="M36" s="116">
        <v>3.2</v>
      </c>
      <c r="N36" s="115">
        <v>-5</v>
      </c>
      <c r="O36" s="88">
        <v>-170</v>
      </c>
      <c r="P36" s="88">
        <v>0</v>
      </c>
      <c r="Q36" s="88">
        <v>0</v>
      </c>
      <c r="R36" s="88">
        <v>0</v>
      </c>
      <c r="S36" s="116">
        <v>0</v>
      </c>
      <c r="U36" s="115">
        <v>-175</v>
      </c>
      <c r="V36" s="116">
        <v>10.48</v>
      </c>
      <c r="W36">
        <v>-5</v>
      </c>
      <c r="X36">
        <v>-170</v>
      </c>
      <c r="Y36">
        <v>7.28</v>
      </c>
      <c r="Z36">
        <v>0</v>
      </c>
      <c r="AA36">
        <v>3.2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2.52</v>
      </c>
      <c r="N37" s="115">
        <v>-90</v>
      </c>
      <c r="O37" s="88">
        <v>-175</v>
      </c>
      <c r="P37" s="88">
        <v>0</v>
      </c>
      <c r="Q37" s="88">
        <v>0</v>
      </c>
      <c r="R37" s="88">
        <v>-12</v>
      </c>
      <c r="S37" s="116">
        <v>0</v>
      </c>
      <c r="U37" s="115">
        <v>-277</v>
      </c>
      <c r="V37" s="116">
        <v>2.52</v>
      </c>
      <c r="W37">
        <v>-90</v>
      </c>
      <c r="X37">
        <v>-175</v>
      </c>
      <c r="Y37">
        <v>-12</v>
      </c>
      <c r="Z37">
        <v>0</v>
      </c>
      <c r="AA37">
        <v>2.52</v>
      </c>
      <c r="AB37">
        <v>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4.8499999999999996</v>
      </c>
      <c r="M38" s="116">
        <v>2.52</v>
      </c>
      <c r="N38" s="115">
        <v>-82</v>
      </c>
      <c r="O38" s="88">
        <v>-145</v>
      </c>
      <c r="P38" s="88">
        <v>0</v>
      </c>
      <c r="Q38" s="88">
        <v>0</v>
      </c>
      <c r="R38" s="88">
        <v>0</v>
      </c>
      <c r="S38" s="116">
        <v>0</v>
      </c>
      <c r="U38" s="115">
        <v>-227</v>
      </c>
      <c r="V38" s="116">
        <v>7.37</v>
      </c>
      <c r="W38">
        <v>-82</v>
      </c>
      <c r="X38">
        <v>-145</v>
      </c>
      <c r="Y38">
        <v>4.8499999999999996</v>
      </c>
      <c r="Z38">
        <v>0</v>
      </c>
      <c r="AA38">
        <v>2.52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38.799999999999997</v>
      </c>
      <c r="L39" s="88">
        <v>7.47</v>
      </c>
      <c r="M39" s="116">
        <v>3.2</v>
      </c>
      <c r="N39" s="115">
        <v>-36</v>
      </c>
      <c r="O39" s="88">
        <v>-105</v>
      </c>
      <c r="P39" s="88">
        <v>-47</v>
      </c>
      <c r="Q39" s="88">
        <v>0</v>
      </c>
      <c r="R39" s="88">
        <v>0</v>
      </c>
      <c r="S39" s="116">
        <v>0</v>
      </c>
      <c r="U39" s="115">
        <v>-188</v>
      </c>
      <c r="V39" s="116">
        <v>49.47</v>
      </c>
      <c r="W39">
        <v>-36</v>
      </c>
      <c r="X39">
        <v>-105</v>
      </c>
      <c r="Y39">
        <v>7.47</v>
      </c>
      <c r="Z39">
        <v>38.799999999999997</v>
      </c>
      <c r="AA39">
        <v>3.2</v>
      </c>
      <c r="AB39">
        <v>-47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7.76</v>
      </c>
      <c r="M40" s="116">
        <v>3.2</v>
      </c>
      <c r="N40" s="115">
        <v>-47</v>
      </c>
      <c r="O40" s="88">
        <v>-130</v>
      </c>
      <c r="P40" s="88">
        <v>-55</v>
      </c>
      <c r="Q40" s="88">
        <v>0</v>
      </c>
      <c r="R40" s="88">
        <v>0</v>
      </c>
      <c r="S40" s="116">
        <v>0</v>
      </c>
      <c r="U40" s="115">
        <v>-232</v>
      </c>
      <c r="V40" s="116">
        <v>10.96</v>
      </c>
      <c r="W40">
        <v>-47</v>
      </c>
      <c r="X40">
        <v>-130</v>
      </c>
      <c r="Y40">
        <v>7.76</v>
      </c>
      <c r="Z40">
        <v>0</v>
      </c>
      <c r="AA40">
        <v>3.2</v>
      </c>
      <c r="AB40">
        <v>-55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8.73</v>
      </c>
      <c r="M41" s="116">
        <v>2.13</v>
      </c>
      <c r="N41" s="115">
        <v>-10</v>
      </c>
      <c r="O41" s="88">
        <v>-110</v>
      </c>
      <c r="P41" s="88">
        <v>-54</v>
      </c>
      <c r="Q41" s="88">
        <v>0</v>
      </c>
      <c r="R41" s="88">
        <v>0</v>
      </c>
      <c r="S41" s="116">
        <v>0</v>
      </c>
      <c r="U41" s="115">
        <v>-174</v>
      </c>
      <c r="V41" s="116">
        <v>10.86</v>
      </c>
      <c r="W41">
        <v>-10</v>
      </c>
      <c r="X41">
        <v>-110</v>
      </c>
      <c r="Y41">
        <v>8.73</v>
      </c>
      <c r="Z41">
        <v>0</v>
      </c>
      <c r="AA41">
        <v>2.13</v>
      </c>
      <c r="AB41">
        <v>-54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8.73</v>
      </c>
      <c r="M42" s="116">
        <v>2.52</v>
      </c>
      <c r="N42" s="115">
        <v>-16</v>
      </c>
      <c r="O42" s="88">
        <v>-110</v>
      </c>
      <c r="P42" s="88">
        <v>-34</v>
      </c>
      <c r="Q42" s="88">
        <v>0</v>
      </c>
      <c r="R42" s="88">
        <v>0</v>
      </c>
      <c r="S42" s="116">
        <v>0</v>
      </c>
      <c r="U42" s="115">
        <v>-160</v>
      </c>
      <c r="V42" s="116">
        <v>11.25</v>
      </c>
      <c r="W42">
        <v>-16</v>
      </c>
      <c r="X42">
        <v>-110</v>
      </c>
      <c r="Y42">
        <v>8.73</v>
      </c>
      <c r="Z42">
        <v>0</v>
      </c>
      <c r="AA42">
        <v>2.52</v>
      </c>
      <c r="AB42">
        <v>-34</v>
      </c>
    </row>
    <row r="43" spans="7:28">
      <c r="G43" t="s">
        <v>85</v>
      </c>
      <c r="H43" s="115">
        <v>86.33</v>
      </c>
      <c r="I43" s="88">
        <v>0</v>
      </c>
      <c r="J43" s="88">
        <v>19.399999999999999</v>
      </c>
      <c r="K43" s="88">
        <v>29.1</v>
      </c>
      <c r="L43" s="88">
        <v>0</v>
      </c>
      <c r="M43" s="116">
        <v>2.13</v>
      </c>
      <c r="N43" s="115">
        <v>0</v>
      </c>
      <c r="O43" s="88">
        <v>-120</v>
      </c>
      <c r="P43" s="88">
        <v>0</v>
      </c>
      <c r="Q43" s="88">
        <v>0</v>
      </c>
      <c r="R43" s="88">
        <v>0</v>
      </c>
      <c r="S43" s="116">
        <v>0</v>
      </c>
      <c r="U43" s="115">
        <v>-120</v>
      </c>
      <c r="V43" s="116">
        <v>136.96</v>
      </c>
      <c r="W43">
        <v>86.33</v>
      </c>
      <c r="X43">
        <v>-120</v>
      </c>
      <c r="Y43">
        <v>0</v>
      </c>
      <c r="Z43">
        <v>29.1</v>
      </c>
      <c r="AA43">
        <v>2.13</v>
      </c>
      <c r="AB43">
        <v>19.399999999999999</v>
      </c>
    </row>
    <row r="44" spans="7:28">
      <c r="G44" t="s">
        <v>86</v>
      </c>
      <c r="H44" s="115">
        <v>87.3</v>
      </c>
      <c r="I44" s="88">
        <v>0</v>
      </c>
      <c r="J44" s="88">
        <v>0</v>
      </c>
      <c r="K44" s="88">
        <v>0</v>
      </c>
      <c r="L44" s="88">
        <v>11.16</v>
      </c>
      <c r="M44" s="116">
        <v>2.52</v>
      </c>
      <c r="N44" s="115">
        <v>0</v>
      </c>
      <c r="O44" s="88">
        <v>-120</v>
      </c>
      <c r="P44" s="88">
        <v>0</v>
      </c>
      <c r="Q44" s="88">
        <v>0</v>
      </c>
      <c r="R44" s="88">
        <v>0</v>
      </c>
      <c r="S44" s="116">
        <v>0</v>
      </c>
      <c r="U44" s="115">
        <v>-120</v>
      </c>
      <c r="V44" s="116">
        <v>100.98</v>
      </c>
      <c r="W44">
        <v>87.3</v>
      </c>
      <c r="X44">
        <v>-120</v>
      </c>
      <c r="Y44">
        <v>11.16</v>
      </c>
      <c r="Z44">
        <v>0</v>
      </c>
      <c r="AA44">
        <v>2.52</v>
      </c>
      <c r="AB44">
        <v>0</v>
      </c>
    </row>
    <row r="45" spans="7:28">
      <c r="G45" t="s">
        <v>87</v>
      </c>
      <c r="H45" s="115">
        <v>29.1</v>
      </c>
      <c r="I45" s="88">
        <v>0</v>
      </c>
      <c r="J45" s="88">
        <v>0</v>
      </c>
      <c r="K45" s="88">
        <v>0</v>
      </c>
      <c r="L45" s="88">
        <v>13</v>
      </c>
      <c r="M45" s="116">
        <v>2.23</v>
      </c>
      <c r="N45" s="115">
        <v>0</v>
      </c>
      <c r="O45" s="88">
        <v>-75</v>
      </c>
      <c r="P45" s="88">
        <v>0</v>
      </c>
      <c r="Q45" s="88">
        <v>0</v>
      </c>
      <c r="R45" s="88">
        <v>0</v>
      </c>
      <c r="S45" s="116">
        <v>0</v>
      </c>
      <c r="U45" s="115">
        <v>-75</v>
      </c>
      <c r="V45" s="116">
        <v>44.33</v>
      </c>
      <c r="W45">
        <v>29.1</v>
      </c>
      <c r="X45">
        <v>-75</v>
      </c>
      <c r="Y45">
        <v>13</v>
      </c>
      <c r="Z45">
        <v>0</v>
      </c>
      <c r="AA45">
        <v>2.23</v>
      </c>
      <c r="AB45">
        <v>0</v>
      </c>
    </row>
    <row r="46" spans="7:28">
      <c r="G46" t="s">
        <v>88</v>
      </c>
      <c r="H46" s="115">
        <v>59.17</v>
      </c>
      <c r="I46" s="88">
        <v>0</v>
      </c>
      <c r="J46" s="88">
        <v>0</v>
      </c>
      <c r="K46" s="88">
        <v>0</v>
      </c>
      <c r="L46" s="88">
        <v>13</v>
      </c>
      <c r="M46" s="116">
        <v>2.23</v>
      </c>
      <c r="N46" s="115">
        <v>0</v>
      </c>
      <c r="O46" s="88">
        <v>-75</v>
      </c>
      <c r="P46" s="88">
        <v>-20</v>
      </c>
      <c r="Q46" s="88">
        <v>0</v>
      </c>
      <c r="R46" s="88">
        <v>0</v>
      </c>
      <c r="S46" s="116">
        <v>0</v>
      </c>
      <c r="U46" s="115">
        <v>-95</v>
      </c>
      <c r="V46" s="116">
        <v>74.400000000000006</v>
      </c>
      <c r="W46">
        <v>59.17</v>
      </c>
      <c r="X46">
        <v>-75</v>
      </c>
      <c r="Y46">
        <v>13</v>
      </c>
      <c r="Z46">
        <v>0</v>
      </c>
      <c r="AA46">
        <v>2.23</v>
      </c>
      <c r="AB46">
        <v>-20</v>
      </c>
    </row>
    <row r="47" spans="7:28">
      <c r="G47" t="s">
        <v>89</v>
      </c>
      <c r="H47" s="115">
        <v>54.32</v>
      </c>
      <c r="I47" s="88">
        <v>0</v>
      </c>
      <c r="J47" s="88">
        <v>0</v>
      </c>
      <c r="K47" s="88">
        <v>0</v>
      </c>
      <c r="L47" s="88">
        <v>12.61</v>
      </c>
      <c r="M47" s="116">
        <v>2.23</v>
      </c>
      <c r="N47" s="115">
        <v>0</v>
      </c>
      <c r="O47" s="88">
        <v>-90</v>
      </c>
      <c r="P47" s="88">
        <v>-100</v>
      </c>
      <c r="Q47" s="88">
        <v>0</v>
      </c>
      <c r="R47" s="88">
        <v>0</v>
      </c>
      <c r="S47" s="116">
        <v>0</v>
      </c>
      <c r="U47" s="115">
        <v>-190</v>
      </c>
      <c r="V47" s="116">
        <v>69.16</v>
      </c>
      <c r="W47">
        <v>54.32</v>
      </c>
      <c r="X47">
        <v>-90</v>
      </c>
      <c r="Y47">
        <v>12.61</v>
      </c>
      <c r="Z47">
        <v>0</v>
      </c>
      <c r="AA47">
        <v>2.23</v>
      </c>
      <c r="AB47">
        <v>-100</v>
      </c>
    </row>
    <row r="48" spans="7:28">
      <c r="G48" t="s">
        <v>90</v>
      </c>
      <c r="H48" s="115">
        <v>37.83</v>
      </c>
      <c r="I48" s="88">
        <v>0</v>
      </c>
      <c r="J48" s="88">
        <v>0</v>
      </c>
      <c r="K48" s="88">
        <v>19.399999999999999</v>
      </c>
      <c r="L48" s="88">
        <v>12.61</v>
      </c>
      <c r="M48" s="116">
        <v>2.4300000000000002</v>
      </c>
      <c r="N48" s="115">
        <v>0</v>
      </c>
      <c r="O48" s="88">
        <v>-90</v>
      </c>
      <c r="P48" s="88">
        <v>-50</v>
      </c>
      <c r="Q48" s="88">
        <v>0</v>
      </c>
      <c r="R48" s="88">
        <v>0</v>
      </c>
      <c r="S48" s="116">
        <v>0</v>
      </c>
      <c r="U48" s="115">
        <v>-140</v>
      </c>
      <c r="V48" s="116">
        <v>72.260000000000005</v>
      </c>
      <c r="W48">
        <v>37.83</v>
      </c>
      <c r="X48">
        <v>-90</v>
      </c>
      <c r="Y48">
        <v>12.61</v>
      </c>
      <c r="Z48">
        <v>19.399999999999999</v>
      </c>
      <c r="AA48">
        <v>2.4300000000000002</v>
      </c>
      <c r="AB48">
        <v>-50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2.4300000000000002</v>
      </c>
      <c r="N49" s="115">
        <v>-20</v>
      </c>
      <c r="O49" s="88">
        <v>-130</v>
      </c>
      <c r="P49" s="88">
        <v>-15</v>
      </c>
      <c r="Q49" s="88">
        <v>0</v>
      </c>
      <c r="R49" s="88">
        <v>-7</v>
      </c>
      <c r="S49" s="116">
        <v>0</v>
      </c>
      <c r="U49" s="115">
        <v>-172</v>
      </c>
      <c r="V49" s="116">
        <v>2.42</v>
      </c>
      <c r="W49">
        <v>-20</v>
      </c>
      <c r="X49">
        <v>-130</v>
      </c>
      <c r="Y49">
        <v>-7</v>
      </c>
      <c r="Z49">
        <v>0</v>
      </c>
      <c r="AA49">
        <v>2.4300000000000002</v>
      </c>
      <c r="AB49">
        <v>-15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10.67</v>
      </c>
      <c r="M50" s="116">
        <v>2.23</v>
      </c>
      <c r="N50" s="115">
        <v>0</v>
      </c>
      <c r="O50" s="88">
        <v>-110</v>
      </c>
      <c r="P50" s="88">
        <v>-30</v>
      </c>
      <c r="Q50" s="88">
        <v>0</v>
      </c>
      <c r="R50" s="88">
        <v>0</v>
      </c>
      <c r="S50" s="116">
        <v>0</v>
      </c>
      <c r="U50" s="115">
        <v>-140</v>
      </c>
      <c r="V50" s="116">
        <v>12.9</v>
      </c>
      <c r="W50">
        <v>0</v>
      </c>
      <c r="X50">
        <v>-110</v>
      </c>
      <c r="Y50">
        <v>10.67</v>
      </c>
      <c r="Z50">
        <v>0</v>
      </c>
      <c r="AA50">
        <v>2.23</v>
      </c>
      <c r="AB50">
        <v>-30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11.64</v>
      </c>
      <c r="M51" s="116">
        <v>2.52</v>
      </c>
      <c r="N51" s="115">
        <v>0</v>
      </c>
      <c r="O51" s="88">
        <v>-140</v>
      </c>
      <c r="P51" s="88">
        <v>-80</v>
      </c>
      <c r="Q51" s="88">
        <v>0</v>
      </c>
      <c r="R51" s="88">
        <v>0</v>
      </c>
      <c r="S51" s="116">
        <v>0</v>
      </c>
      <c r="U51" s="115">
        <v>-220</v>
      </c>
      <c r="V51" s="116">
        <v>14.16</v>
      </c>
      <c r="W51">
        <v>0</v>
      </c>
      <c r="X51">
        <v>-140</v>
      </c>
      <c r="Y51">
        <v>11.64</v>
      </c>
      <c r="Z51">
        <v>0</v>
      </c>
      <c r="AA51">
        <v>2.52</v>
      </c>
      <c r="AB51">
        <v>-80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11.64</v>
      </c>
      <c r="M52" s="116">
        <v>2.13</v>
      </c>
      <c r="N52" s="115">
        <v>0</v>
      </c>
      <c r="O52" s="88">
        <v>-110</v>
      </c>
      <c r="P52" s="88">
        <v>-20</v>
      </c>
      <c r="Q52" s="88">
        <v>0</v>
      </c>
      <c r="R52" s="88">
        <v>0</v>
      </c>
      <c r="S52" s="116">
        <v>0</v>
      </c>
      <c r="U52" s="115">
        <v>-130</v>
      </c>
      <c r="V52" s="116">
        <v>13.77</v>
      </c>
      <c r="W52">
        <v>0</v>
      </c>
      <c r="X52">
        <v>-110</v>
      </c>
      <c r="Y52">
        <v>11.64</v>
      </c>
      <c r="Z52">
        <v>0</v>
      </c>
      <c r="AA52">
        <v>2.13</v>
      </c>
      <c r="AB52">
        <v>-20</v>
      </c>
    </row>
    <row r="53" spans="7:28">
      <c r="G53" t="s">
        <v>95</v>
      </c>
      <c r="H53" s="115">
        <v>19.39</v>
      </c>
      <c r="I53" s="88">
        <v>0</v>
      </c>
      <c r="J53" s="88">
        <v>0</v>
      </c>
      <c r="K53" s="88">
        <v>0</v>
      </c>
      <c r="L53" s="88">
        <v>12.13</v>
      </c>
      <c r="M53" s="116">
        <v>2.33</v>
      </c>
      <c r="N53" s="115">
        <v>0</v>
      </c>
      <c r="O53" s="88">
        <v>-130</v>
      </c>
      <c r="P53" s="88">
        <v>-45</v>
      </c>
      <c r="Q53" s="88">
        <v>0</v>
      </c>
      <c r="R53" s="88">
        <v>0</v>
      </c>
      <c r="S53" s="116">
        <v>0</v>
      </c>
      <c r="U53" s="115">
        <v>-175</v>
      </c>
      <c r="V53" s="116">
        <v>33.85</v>
      </c>
      <c r="W53">
        <v>19.39</v>
      </c>
      <c r="X53">
        <v>-130</v>
      </c>
      <c r="Y53">
        <v>12.13</v>
      </c>
      <c r="Z53">
        <v>0</v>
      </c>
      <c r="AA53">
        <v>2.33</v>
      </c>
      <c r="AB53">
        <v>-45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12.13</v>
      </c>
      <c r="M54" s="116">
        <v>2.23</v>
      </c>
      <c r="N54" s="115">
        <v>-32</v>
      </c>
      <c r="O54" s="88">
        <v>-130</v>
      </c>
      <c r="P54" s="88">
        <v>-50</v>
      </c>
      <c r="Q54" s="88">
        <v>0</v>
      </c>
      <c r="R54" s="88">
        <v>0</v>
      </c>
      <c r="S54" s="116">
        <v>0</v>
      </c>
      <c r="U54" s="115">
        <v>-212</v>
      </c>
      <c r="V54" s="116">
        <v>14.36</v>
      </c>
      <c r="W54">
        <v>-32</v>
      </c>
      <c r="X54">
        <v>-130</v>
      </c>
      <c r="Y54">
        <v>12.13</v>
      </c>
      <c r="Z54">
        <v>0</v>
      </c>
      <c r="AA54">
        <v>2.23</v>
      </c>
      <c r="AB54">
        <v>-50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2.33</v>
      </c>
      <c r="N55" s="115">
        <v>-98</v>
      </c>
      <c r="O55" s="88">
        <v>-180</v>
      </c>
      <c r="P55" s="88">
        <v>-80</v>
      </c>
      <c r="Q55" s="88">
        <v>0</v>
      </c>
      <c r="R55" s="88">
        <v>0</v>
      </c>
      <c r="S55" s="116">
        <v>0</v>
      </c>
      <c r="U55" s="115">
        <v>-358</v>
      </c>
      <c r="V55" s="116">
        <v>2.33</v>
      </c>
      <c r="W55">
        <v>-98</v>
      </c>
      <c r="X55">
        <v>-180</v>
      </c>
      <c r="Y55">
        <v>0</v>
      </c>
      <c r="Z55">
        <v>0</v>
      </c>
      <c r="AA55">
        <v>2.33</v>
      </c>
      <c r="AB55">
        <v>-80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10.19</v>
      </c>
      <c r="M56" s="116">
        <v>2.23</v>
      </c>
      <c r="N56" s="115">
        <v>-102</v>
      </c>
      <c r="O56" s="88">
        <v>-190</v>
      </c>
      <c r="P56" s="88">
        <v>-85</v>
      </c>
      <c r="Q56" s="88">
        <v>0</v>
      </c>
      <c r="R56" s="88">
        <v>0</v>
      </c>
      <c r="S56" s="116">
        <v>0</v>
      </c>
      <c r="U56" s="115">
        <v>-377</v>
      </c>
      <c r="V56" s="116">
        <v>12.42</v>
      </c>
      <c r="W56">
        <v>-102</v>
      </c>
      <c r="X56">
        <v>-190</v>
      </c>
      <c r="Y56">
        <v>10.19</v>
      </c>
      <c r="Z56">
        <v>0</v>
      </c>
      <c r="AA56">
        <v>2.23</v>
      </c>
      <c r="AB56">
        <v>-85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8.73</v>
      </c>
      <c r="M57" s="116">
        <v>2.23</v>
      </c>
      <c r="N57" s="115">
        <v>-113</v>
      </c>
      <c r="O57" s="88">
        <v>-130</v>
      </c>
      <c r="P57" s="88">
        <v>-80</v>
      </c>
      <c r="Q57" s="88">
        <v>0</v>
      </c>
      <c r="R57" s="88">
        <v>0</v>
      </c>
      <c r="S57" s="116">
        <v>0</v>
      </c>
      <c r="U57" s="115">
        <v>-323</v>
      </c>
      <c r="V57" s="116">
        <v>10.96</v>
      </c>
      <c r="W57">
        <v>-113</v>
      </c>
      <c r="X57">
        <v>-130</v>
      </c>
      <c r="Y57">
        <v>8.73</v>
      </c>
      <c r="Z57">
        <v>0</v>
      </c>
      <c r="AA57">
        <v>2.23</v>
      </c>
      <c r="AB57">
        <v>-80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9.6999999999999993</v>
      </c>
      <c r="M58" s="116">
        <v>2.62</v>
      </c>
      <c r="N58" s="115">
        <v>-75</v>
      </c>
      <c r="O58" s="88">
        <v>-120</v>
      </c>
      <c r="P58" s="88">
        <v>0</v>
      </c>
      <c r="Q58" s="88">
        <v>0</v>
      </c>
      <c r="R58" s="88">
        <v>0</v>
      </c>
      <c r="S58" s="116">
        <v>0</v>
      </c>
      <c r="U58" s="115">
        <v>-195</v>
      </c>
      <c r="V58" s="116">
        <v>12.32</v>
      </c>
      <c r="W58">
        <v>-75</v>
      </c>
      <c r="X58">
        <v>-120</v>
      </c>
      <c r="Y58">
        <v>9.6999999999999993</v>
      </c>
      <c r="Z58">
        <v>0</v>
      </c>
      <c r="AA58">
        <v>2.62</v>
      </c>
      <c r="AB58">
        <v>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9.89</v>
      </c>
      <c r="M59" s="116">
        <v>2.33</v>
      </c>
      <c r="N59" s="115">
        <v>-62</v>
      </c>
      <c r="O59" s="88">
        <v>-120</v>
      </c>
      <c r="P59" s="88">
        <v>0</v>
      </c>
      <c r="Q59" s="88">
        <v>0</v>
      </c>
      <c r="R59" s="88">
        <v>0</v>
      </c>
      <c r="S59" s="116">
        <v>0</v>
      </c>
      <c r="U59" s="115">
        <v>-182</v>
      </c>
      <c r="V59" s="116">
        <v>12.22</v>
      </c>
      <c r="W59">
        <v>-62</v>
      </c>
      <c r="X59">
        <v>-120</v>
      </c>
      <c r="Y59">
        <v>9.89</v>
      </c>
      <c r="Z59">
        <v>0</v>
      </c>
      <c r="AA59">
        <v>2.33</v>
      </c>
      <c r="AB59">
        <v>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9.9</v>
      </c>
      <c r="M60" s="116">
        <v>2.52</v>
      </c>
      <c r="N60" s="115">
        <v>-66</v>
      </c>
      <c r="O60" s="88">
        <v>-110</v>
      </c>
      <c r="P60" s="88">
        <v>0</v>
      </c>
      <c r="Q60" s="88">
        <v>0</v>
      </c>
      <c r="R60" s="88">
        <v>0</v>
      </c>
      <c r="S60" s="116">
        <v>0</v>
      </c>
      <c r="U60" s="115">
        <v>-176</v>
      </c>
      <c r="V60" s="116">
        <v>12.42</v>
      </c>
      <c r="W60">
        <v>-66</v>
      </c>
      <c r="X60">
        <v>-110</v>
      </c>
      <c r="Y60">
        <v>9.9</v>
      </c>
      <c r="Z60">
        <v>0</v>
      </c>
      <c r="AA60">
        <v>2.52</v>
      </c>
      <c r="AB60">
        <v>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2.13</v>
      </c>
      <c r="N61" s="115">
        <v>-100</v>
      </c>
      <c r="O61" s="88">
        <v>-165</v>
      </c>
      <c r="P61" s="88">
        <v>-110</v>
      </c>
      <c r="Q61" s="88">
        <v>0</v>
      </c>
      <c r="R61" s="88">
        <v>0</v>
      </c>
      <c r="S61" s="116">
        <v>0</v>
      </c>
      <c r="U61" s="115">
        <v>-375</v>
      </c>
      <c r="V61" s="116">
        <v>2.13</v>
      </c>
      <c r="W61">
        <v>-100</v>
      </c>
      <c r="X61">
        <v>-165</v>
      </c>
      <c r="Y61">
        <v>0</v>
      </c>
      <c r="Z61">
        <v>0</v>
      </c>
      <c r="AA61">
        <v>2.13</v>
      </c>
      <c r="AB61">
        <v>-110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8.25</v>
      </c>
      <c r="M62" s="116">
        <v>2.23</v>
      </c>
      <c r="N62" s="115">
        <v>-83</v>
      </c>
      <c r="O62" s="88">
        <v>-130</v>
      </c>
      <c r="P62" s="88">
        <v>-60</v>
      </c>
      <c r="Q62" s="88">
        <v>0</v>
      </c>
      <c r="R62" s="88">
        <v>0</v>
      </c>
      <c r="S62" s="116">
        <v>0</v>
      </c>
      <c r="U62" s="115">
        <v>-273</v>
      </c>
      <c r="V62" s="116">
        <v>10.48</v>
      </c>
      <c r="W62">
        <v>-83</v>
      </c>
      <c r="X62">
        <v>-130</v>
      </c>
      <c r="Y62">
        <v>8.25</v>
      </c>
      <c r="Z62">
        <v>0</v>
      </c>
      <c r="AA62">
        <v>2.23</v>
      </c>
      <c r="AB62">
        <v>-60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9.6999999999999993</v>
      </c>
      <c r="M63" s="116">
        <v>2.23</v>
      </c>
      <c r="N63" s="115">
        <v>-177</v>
      </c>
      <c r="O63" s="88">
        <v>-163</v>
      </c>
      <c r="P63" s="88">
        <v>-35</v>
      </c>
      <c r="Q63" s="88">
        <v>0</v>
      </c>
      <c r="R63" s="88">
        <v>0</v>
      </c>
      <c r="S63" s="116">
        <v>0</v>
      </c>
      <c r="U63" s="115">
        <v>-375</v>
      </c>
      <c r="V63" s="116">
        <v>11.93</v>
      </c>
      <c r="W63">
        <v>-177</v>
      </c>
      <c r="X63">
        <v>-163</v>
      </c>
      <c r="Y63">
        <v>9.6999999999999993</v>
      </c>
      <c r="Z63">
        <v>0</v>
      </c>
      <c r="AA63">
        <v>2.23</v>
      </c>
      <c r="AB63">
        <v>-35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9.6999999999999993</v>
      </c>
      <c r="M64" s="116">
        <v>2.52</v>
      </c>
      <c r="N64" s="115">
        <v>-134</v>
      </c>
      <c r="O64" s="88">
        <v>-140</v>
      </c>
      <c r="P64" s="88">
        <v>-35</v>
      </c>
      <c r="Q64" s="88">
        <v>0</v>
      </c>
      <c r="R64" s="88">
        <v>0</v>
      </c>
      <c r="S64" s="116">
        <v>0</v>
      </c>
      <c r="U64" s="115">
        <v>-309</v>
      </c>
      <c r="V64" s="116">
        <v>12.22</v>
      </c>
      <c r="W64">
        <v>-134</v>
      </c>
      <c r="X64">
        <v>-140</v>
      </c>
      <c r="Y64">
        <v>9.6999999999999993</v>
      </c>
      <c r="Z64">
        <v>0</v>
      </c>
      <c r="AA64">
        <v>2.52</v>
      </c>
      <c r="AB64">
        <v>-35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9.6999999999999993</v>
      </c>
      <c r="M65" s="116">
        <v>2.52</v>
      </c>
      <c r="N65" s="115">
        <v>-153</v>
      </c>
      <c r="O65" s="88">
        <v>-150</v>
      </c>
      <c r="P65" s="88">
        <v>-70</v>
      </c>
      <c r="Q65" s="88">
        <v>0</v>
      </c>
      <c r="R65" s="88">
        <v>0</v>
      </c>
      <c r="S65" s="116">
        <v>0</v>
      </c>
      <c r="U65" s="115">
        <v>-373</v>
      </c>
      <c r="V65" s="116">
        <v>12.22</v>
      </c>
      <c r="W65">
        <v>-153</v>
      </c>
      <c r="X65">
        <v>-150</v>
      </c>
      <c r="Y65">
        <v>9.6999999999999993</v>
      </c>
      <c r="Z65">
        <v>0</v>
      </c>
      <c r="AA65">
        <v>2.52</v>
      </c>
      <c r="AB65">
        <v>-70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9.6999999999999993</v>
      </c>
      <c r="M66" s="116">
        <v>2.23</v>
      </c>
      <c r="N66" s="115">
        <v>-92</v>
      </c>
      <c r="O66" s="88">
        <v>-130</v>
      </c>
      <c r="P66" s="88">
        <v>-60</v>
      </c>
      <c r="Q66" s="88">
        <v>0</v>
      </c>
      <c r="R66" s="88">
        <v>0</v>
      </c>
      <c r="S66" s="116">
        <v>0</v>
      </c>
      <c r="U66" s="115">
        <v>-282</v>
      </c>
      <c r="V66" s="116">
        <v>11.93</v>
      </c>
      <c r="W66">
        <v>-92</v>
      </c>
      <c r="X66">
        <v>-130</v>
      </c>
      <c r="Y66">
        <v>9.6999999999999993</v>
      </c>
      <c r="Z66">
        <v>0</v>
      </c>
      <c r="AA66">
        <v>2.23</v>
      </c>
      <c r="AB66">
        <v>-60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2.62</v>
      </c>
      <c r="N67" s="115">
        <v>-164</v>
      </c>
      <c r="O67" s="88">
        <v>-90</v>
      </c>
      <c r="P67" s="88">
        <v>-60</v>
      </c>
      <c r="Q67" s="88">
        <v>0</v>
      </c>
      <c r="R67" s="88">
        <v>-12</v>
      </c>
      <c r="S67" s="116">
        <v>0</v>
      </c>
      <c r="U67" s="115">
        <v>-326</v>
      </c>
      <c r="V67" s="116">
        <v>2.62</v>
      </c>
      <c r="W67">
        <v>-164</v>
      </c>
      <c r="X67">
        <v>-90</v>
      </c>
      <c r="Y67">
        <v>-12</v>
      </c>
      <c r="Z67">
        <v>0</v>
      </c>
      <c r="AA67">
        <v>2.62</v>
      </c>
      <c r="AB67">
        <v>-60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6.31</v>
      </c>
      <c r="M68" s="116">
        <v>3.2</v>
      </c>
      <c r="N68" s="115">
        <v>-92</v>
      </c>
      <c r="O68" s="88">
        <v>-80</v>
      </c>
      <c r="P68" s="88">
        <v>-20</v>
      </c>
      <c r="Q68" s="88">
        <v>0</v>
      </c>
      <c r="R68" s="88">
        <v>0</v>
      </c>
      <c r="S68" s="116">
        <v>0</v>
      </c>
      <c r="U68" s="115">
        <v>-192</v>
      </c>
      <c r="V68" s="116">
        <v>9.51</v>
      </c>
      <c r="W68">
        <v>-92</v>
      </c>
      <c r="X68">
        <v>-80</v>
      </c>
      <c r="Y68">
        <v>6.31</v>
      </c>
      <c r="Z68">
        <v>0</v>
      </c>
      <c r="AA68">
        <v>3.2</v>
      </c>
      <c r="AB68">
        <v>-20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5.82</v>
      </c>
      <c r="M69" s="116">
        <v>2.52</v>
      </c>
      <c r="N69" s="115">
        <v>-133</v>
      </c>
      <c r="O69" s="88">
        <v>-135</v>
      </c>
      <c r="P69" s="88">
        <v>0</v>
      </c>
      <c r="Q69" s="88">
        <v>0</v>
      </c>
      <c r="R69" s="88">
        <v>0</v>
      </c>
      <c r="S69" s="116">
        <v>0</v>
      </c>
      <c r="U69" s="115">
        <v>-268</v>
      </c>
      <c r="V69" s="116">
        <v>8.34</v>
      </c>
      <c r="W69">
        <v>-133</v>
      </c>
      <c r="X69">
        <v>-135</v>
      </c>
      <c r="Y69">
        <v>5.82</v>
      </c>
      <c r="Z69">
        <v>0</v>
      </c>
      <c r="AA69">
        <v>2.52</v>
      </c>
      <c r="AB69">
        <v>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6.02</v>
      </c>
      <c r="M70" s="116">
        <v>2.13</v>
      </c>
      <c r="N70" s="115">
        <v>-53</v>
      </c>
      <c r="O70" s="88">
        <v>-115</v>
      </c>
      <c r="P70" s="88">
        <v>0</v>
      </c>
      <c r="Q70" s="88">
        <v>0</v>
      </c>
      <c r="R70" s="88">
        <v>0</v>
      </c>
      <c r="S70" s="116">
        <v>0</v>
      </c>
      <c r="U70" s="115">
        <v>-168</v>
      </c>
      <c r="V70" s="116">
        <v>8.15</v>
      </c>
      <c r="W70">
        <v>-53</v>
      </c>
      <c r="X70">
        <v>-115</v>
      </c>
      <c r="Y70">
        <v>6.02</v>
      </c>
      <c r="Z70">
        <v>0</v>
      </c>
      <c r="AA70">
        <v>2.13</v>
      </c>
      <c r="AB70">
        <v>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5.82</v>
      </c>
      <c r="M71" s="116">
        <v>2.4300000000000002</v>
      </c>
      <c r="N71" s="115">
        <v>-26</v>
      </c>
      <c r="O71" s="88">
        <v>-120</v>
      </c>
      <c r="P71" s="88">
        <v>-55</v>
      </c>
      <c r="Q71" s="88">
        <v>0</v>
      </c>
      <c r="R71" s="88">
        <v>0</v>
      </c>
      <c r="S71" s="116">
        <v>0</v>
      </c>
      <c r="U71" s="115">
        <v>-201</v>
      </c>
      <c r="V71" s="116">
        <v>8.24</v>
      </c>
      <c r="W71">
        <v>-26</v>
      </c>
      <c r="X71">
        <v>-120</v>
      </c>
      <c r="Y71">
        <v>5.82</v>
      </c>
      <c r="Z71">
        <v>0</v>
      </c>
      <c r="AA71">
        <v>2.4300000000000002</v>
      </c>
      <c r="AB71">
        <v>-55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5.33</v>
      </c>
      <c r="M72" s="116">
        <v>2.33</v>
      </c>
      <c r="N72" s="115">
        <v>0</v>
      </c>
      <c r="O72" s="88">
        <v>-110</v>
      </c>
      <c r="P72" s="88">
        <v>0</v>
      </c>
      <c r="Q72" s="88">
        <v>0</v>
      </c>
      <c r="R72" s="88">
        <v>0</v>
      </c>
      <c r="S72" s="116">
        <v>0</v>
      </c>
      <c r="U72" s="115">
        <v>-110</v>
      </c>
      <c r="V72" s="116">
        <v>7.66</v>
      </c>
      <c r="W72">
        <v>0</v>
      </c>
      <c r="X72">
        <v>-110</v>
      </c>
      <c r="Y72">
        <v>5.33</v>
      </c>
      <c r="Z72">
        <v>0</v>
      </c>
      <c r="AA72">
        <v>2.33</v>
      </c>
      <c r="AB72">
        <v>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2.23</v>
      </c>
      <c r="N73" s="115">
        <v>-47</v>
      </c>
      <c r="O73" s="88">
        <v>-120</v>
      </c>
      <c r="P73" s="88">
        <v>0</v>
      </c>
      <c r="Q73" s="88">
        <v>0</v>
      </c>
      <c r="R73" s="88">
        <v>-10</v>
      </c>
      <c r="S73" s="116">
        <v>0</v>
      </c>
      <c r="U73" s="115">
        <v>-177</v>
      </c>
      <c r="V73" s="116">
        <v>2.23</v>
      </c>
      <c r="W73">
        <v>-47</v>
      </c>
      <c r="X73">
        <v>-120</v>
      </c>
      <c r="Y73">
        <v>-10</v>
      </c>
      <c r="Z73">
        <v>0</v>
      </c>
      <c r="AA73">
        <v>2.23</v>
      </c>
      <c r="AB73">
        <v>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1.94</v>
      </c>
      <c r="M74" s="116">
        <v>2.23</v>
      </c>
      <c r="N74" s="115">
        <v>-55</v>
      </c>
      <c r="O74" s="88">
        <v>-105</v>
      </c>
      <c r="P74" s="88">
        <v>0</v>
      </c>
      <c r="Q74" s="88">
        <v>0</v>
      </c>
      <c r="R74" s="88">
        <v>0</v>
      </c>
      <c r="S74" s="116">
        <v>0</v>
      </c>
      <c r="U74" s="115">
        <v>-160</v>
      </c>
      <c r="V74" s="116">
        <v>4.17</v>
      </c>
      <c r="W74">
        <v>-55</v>
      </c>
      <c r="X74">
        <v>-105</v>
      </c>
      <c r="Y74">
        <v>1.94</v>
      </c>
      <c r="Z74">
        <v>0</v>
      </c>
      <c r="AA74">
        <v>2.23</v>
      </c>
      <c r="AB74">
        <v>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5.82</v>
      </c>
      <c r="M75" s="116">
        <v>3.2</v>
      </c>
      <c r="N75" s="115">
        <v>-49</v>
      </c>
      <c r="O75" s="88">
        <v>-75</v>
      </c>
      <c r="P75" s="88">
        <v>-30</v>
      </c>
      <c r="Q75" s="88">
        <v>0</v>
      </c>
      <c r="R75" s="88">
        <v>0</v>
      </c>
      <c r="S75" s="116">
        <v>0</v>
      </c>
      <c r="U75" s="115">
        <v>-154</v>
      </c>
      <c r="V75" s="116">
        <v>9.02</v>
      </c>
      <c r="W75">
        <v>-49</v>
      </c>
      <c r="X75">
        <v>-75</v>
      </c>
      <c r="Y75">
        <v>5.82</v>
      </c>
      <c r="Z75">
        <v>0</v>
      </c>
      <c r="AA75">
        <v>3.2</v>
      </c>
      <c r="AB75">
        <v>-30</v>
      </c>
    </row>
    <row r="76" spans="7:28">
      <c r="G76" t="s">
        <v>118</v>
      </c>
      <c r="H76" s="115">
        <v>5.82</v>
      </c>
      <c r="I76" s="88">
        <v>0</v>
      </c>
      <c r="J76" s="88">
        <v>0</v>
      </c>
      <c r="K76" s="88">
        <v>0</v>
      </c>
      <c r="L76" s="88">
        <v>6.31</v>
      </c>
      <c r="M76" s="116">
        <v>2.23</v>
      </c>
      <c r="N76" s="115">
        <v>0</v>
      </c>
      <c r="O76" s="88">
        <v>-110</v>
      </c>
      <c r="P76" s="88">
        <v>0</v>
      </c>
      <c r="Q76" s="88">
        <v>0</v>
      </c>
      <c r="R76" s="88">
        <v>0</v>
      </c>
      <c r="S76" s="116">
        <v>0</v>
      </c>
      <c r="U76" s="115">
        <v>-110</v>
      </c>
      <c r="V76" s="116">
        <v>14.36</v>
      </c>
      <c r="W76">
        <v>5.82</v>
      </c>
      <c r="X76">
        <v>-110</v>
      </c>
      <c r="Y76">
        <v>6.31</v>
      </c>
      <c r="Z76">
        <v>0</v>
      </c>
      <c r="AA76">
        <v>2.23</v>
      </c>
      <c r="AB76">
        <v>0</v>
      </c>
    </row>
    <row r="77" spans="7:28">
      <c r="G77" t="s">
        <v>119</v>
      </c>
      <c r="H77" s="115">
        <v>73.72</v>
      </c>
      <c r="I77" s="88">
        <v>0</v>
      </c>
      <c r="J77" s="88">
        <v>0</v>
      </c>
      <c r="K77" s="88">
        <v>0</v>
      </c>
      <c r="L77" s="88">
        <v>6.79</v>
      </c>
      <c r="M77" s="116">
        <v>2.33</v>
      </c>
      <c r="N77" s="115">
        <v>0</v>
      </c>
      <c r="O77" s="88">
        <v>-180</v>
      </c>
      <c r="P77" s="88">
        <v>-15</v>
      </c>
      <c r="Q77" s="88">
        <v>0</v>
      </c>
      <c r="R77" s="88">
        <v>0</v>
      </c>
      <c r="S77" s="116">
        <v>0</v>
      </c>
      <c r="U77" s="115">
        <v>-195</v>
      </c>
      <c r="V77" s="116">
        <v>82.84</v>
      </c>
      <c r="W77">
        <v>73.72</v>
      </c>
      <c r="X77">
        <v>-180</v>
      </c>
      <c r="Y77">
        <v>6.79</v>
      </c>
      <c r="Z77">
        <v>0</v>
      </c>
      <c r="AA77">
        <v>2.33</v>
      </c>
      <c r="AB77">
        <v>-15</v>
      </c>
    </row>
    <row r="78" spans="7:28">
      <c r="G78" t="s">
        <v>120</v>
      </c>
      <c r="H78" s="115">
        <v>50.44</v>
      </c>
      <c r="I78" s="88">
        <v>0</v>
      </c>
      <c r="J78" s="88">
        <v>0</v>
      </c>
      <c r="K78" s="88">
        <v>0</v>
      </c>
      <c r="L78" s="88">
        <v>5.82</v>
      </c>
      <c r="M78" s="116">
        <v>4.17</v>
      </c>
      <c r="N78" s="115">
        <v>0</v>
      </c>
      <c r="O78" s="88">
        <v>-180</v>
      </c>
      <c r="P78" s="88">
        <v>0</v>
      </c>
      <c r="Q78" s="88">
        <v>0</v>
      </c>
      <c r="R78" s="88">
        <v>0</v>
      </c>
      <c r="S78" s="116">
        <v>0</v>
      </c>
      <c r="U78" s="115">
        <v>-180</v>
      </c>
      <c r="V78" s="116">
        <v>60.43</v>
      </c>
      <c r="W78">
        <v>50.44</v>
      </c>
      <c r="X78">
        <v>-180</v>
      </c>
      <c r="Y78">
        <v>5.82</v>
      </c>
      <c r="Z78">
        <v>0</v>
      </c>
      <c r="AA78">
        <v>4.17</v>
      </c>
      <c r="AB78">
        <v>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2.81</v>
      </c>
      <c r="N79" s="115">
        <v>-25</v>
      </c>
      <c r="O79" s="88">
        <v>-155</v>
      </c>
      <c r="P79" s="88">
        <v>0</v>
      </c>
      <c r="Q79" s="88">
        <v>0</v>
      </c>
      <c r="R79" s="88">
        <v>-8.5</v>
      </c>
      <c r="S79" s="116">
        <v>0</v>
      </c>
      <c r="U79" s="115">
        <v>-188.5</v>
      </c>
      <c r="V79" s="116">
        <v>2.81</v>
      </c>
      <c r="W79">
        <v>-25</v>
      </c>
      <c r="X79">
        <v>-155</v>
      </c>
      <c r="Y79">
        <v>-8.5</v>
      </c>
      <c r="Z79">
        <v>0</v>
      </c>
      <c r="AA79">
        <v>2.81</v>
      </c>
      <c r="AB79">
        <v>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1.94</v>
      </c>
      <c r="M80" s="116">
        <v>2.91</v>
      </c>
      <c r="N80" s="115">
        <v>-33</v>
      </c>
      <c r="O80" s="88">
        <v>-180</v>
      </c>
      <c r="P80" s="88">
        <v>-20</v>
      </c>
      <c r="Q80" s="88">
        <v>0</v>
      </c>
      <c r="R80" s="88">
        <v>0</v>
      </c>
      <c r="S80" s="116">
        <v>0</v>
      </c>
      <c r="U80" s="115">
        <v>-233</v>
      </c>
      <c r="V80" s="116">
        <v>4.8499999999999996</v>
      </c>
      <c r="W80">
        <v>-33</v>
      </c>
      <c r="X80">
        <v>-180</v>
      </c>
      <c r="Y80">
        <v>1.94</v>
      </c>
      <c r="Z80">
        <v>0</v>
      </c>
      <c r="AA80">
        <v>2.91</v>
      </c>
      <c r="AB80">
        <v>-20</v>
      </c>
    </row>
    <row r="81" spans="7:28">
      <c r="G81" t="s">
        <v>123</v>
      </c>
      <c r="H81" s="115">
        <v>0</v>
      </c>
      <c r="I81" s="88">
        <v>0</v>
      </c>
      <c r="J81" s="88">
        <v>19.399999999999999</v>
      </c>
      <c r="K81" s="88">
        <v>0</v>
      </c>
      <c r="L81" s="88">
        <v>5.82</v>
      </c>
      <c r="M81" s="116">
        <v>2.23</v>
      </c>
      <c r="N81" s="115">
        <v>-25</v>
      </c>
      <c r="O81" s="88">
        <v>-210</v>
      </c>
      <c r="P81" s="88">
        <v>0</v>
      </c>
      <c r="Q81" s="88">
        <v>0</v>
      </c>
      <c r="R81" s="88">
        <v>0</v>
      </c>
      <c r="S81" s="116">
        <v>0</v>
      </c>
      <c r="U81" s="115">
        <v>-235</v>
      </c>
      <c r="V81" s="116">
        <v>27.45</v>
      </c>
      <c r="W81">
        <v>-25</v>
      </c>
      <c r="X81">
        <v>-210</v>
      </c>
      <c r="Y81">
        <v>5.82</v>
      </c>
      <c r="Z81">
        <v>0</v>
      </c>
      <c r="AA81">
        <v>2.23</v>
      </c>
      <c r="AB81">
        <v>19.399999999999999</v>
      </c>
    </row>
    <row r="82" spans="7:28">
      <c r="G82" t="s">
        <v>124</v>
      </c>
      <c r="H82" s="115">
        <v>0</v>
      </c>
      <c r="I82" s="88">
        <v>0</v>
      </c>
      <c r="J82" s="88">
        <v>19.399999999999999</v>
      </c>
      <c r="K82" s="88">
        <v>0</v>
      </c>
      <c r="L82" s="88">
        <v>6.79</v>
      </c>
      <c r="M82" s="116">
        <v>3.2</v>
      </c>
      <c r="N82" s="115">
        <v>-33</v>
      </c>
      <c r="O82" s="88">
        <v>-210</v>
      </c>
      <c r="P82" s="88">
        <v>0</v>
      </c>
      <c r="Q82" s="88">
        <v>0</v>
      </c>
      <c r="R82" s="88">
        <v>0</v>
      </c>
      <c r="S82" s="116">
        <v>0</v>
      </c>
      <c r="U82" s="115">
        <v>-243</v>
      </c>
      <c r="V82" s="116">
        <v>29.39</v>
      </c>
      <c r="W82">
        <v>-33</v>
      </c>
      <c r="X82">
        <v>-210</v>
      </c>
      <c r="Y82">
        <v>6.79</v>
      </c>
      <c r="Z82">
        <v>0</v>
      </c>
      <c r="AA82">
        <v>3.2</v>
      </c>
      <c r="AB82">
        <v>19.399999999999999</v>
      </c>
    </row>
    <row r="83" spans="7:28">
      <c r="G83" t="s">
        <v>125</v>
      </c>
      <c r="H83" s="115">
        <v>37.83</v>
      </c>
      <c r="I83" s="88">
        <v>0</v>
      </c>
      <c r="J83" s="88">
        <v>0</v>
      </c>
      <c r="K83" s="88">
        <v>0</v>
      </c>
      <c r="L83" s="88">
        <v>5.82</v>
      </c>
      <c r="M83" s="116">
        <v>3.1</v>
      </c>
      <c r="N83" s="115">
        <v>0</v>
      </c>
      <c r="O83" s="88">
        <v>0</v>
      </c>
      <c r="P83" s="88">
        <v>-105</v>
      </c>
      <c r="Q83" s="88">
        <v>0</v>
      </c>
      <c r="R83" s="88">
        <v>0</v>
      </c>
      <c r="S83" s="116">
        <v>0</v>
      </c>
      <c r="U83" s="115">
        <v>-105</v>
      </c>
      <c r="V83" s="116">
        <v>46.75</v>
      </c>
      <c r="W83">
        <v>37.83</v>
      </c>
      <c r="X83">
        <v>0</v>
      </c>
      <c r="Y83">
        <v>5.82</v>
      </c>
      <c r="Z83">
        <v>0</v>
      </c>
      <c r="AA83">
        <v>3.1</v>
      </c>
      <c r="AB83">
        <v>-105</v>
      </c>
    </row>
    <row r="84" spans="7:28">
      <c r="G84" t="s">
        <v>126</v>
      </c>
      <c r="H84" s="115">
        <v>29.1</v>
      </c>
      <c r="I84" s="88">
        <v>0</v>
      </c>
      <c r="J84" s="88">
        <v>0</v>
      </c>
      <c r="K84" s="88">
        <v>0</v>
      </c>
      <c r="L84" s="88">
        <v>6.79</v>
      </c>
      <c r="M84" s="116">
        <v>2.13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38.020000000000003</v>
      </c>
      <c r="W84">
        <v>29.1</v>
      </c>
      <c r="X84">
        <v>0</v>
      </c>
      <c r="Y84">
        <v>6.79</v>
      </c>
      <c r="Z84">
        <v>0</v>
      </c>
      <c r="AA84">
        <v>2.13</v>
      </c>
      <c r="AB84">
        <v>0</v>
      </c>
    </row>
    <row r="85" spans="7:28">
      <c r="G85" t="s">
        <v>127</v>
      </c>
      <c r="H85" s="115">
        <v>26.19</v>
      </c>
      <c r="I85" s="88">
        <v>0</v>
      </c>
      <c r="J85" s="88">
        <v>0</v>
      </c>
      <c r="K85" s="88">
        <v>0</v>
      </c>
      <c r="L85" s="88">
        <v>0</v>
      </c>
      <c r="M85" s="116">
        <v>2.72</v>
      </c>
      <c r="N85" s="115">
        <v>0</v>
      </c>
      <c r="O85" s="88">
        <v>-40</v>
      </c>
      <c r="P85" s="88">
        <v>-80</v>
      </c>
      <c r="Q85" s="88">
        <v>0</v>
      </c>
      <c r="R85" s="88">
        <v>-7</v>
      </c>
      <c r="S85" s="116">
        <v>0</v>
      </c>
      <c r="U85" s="115">
        <v>-127</v>
      </c>
      <c r="V85" s="116">
        <v>28.91</v>
      </c>
      <c r="W85">
        <v>26.19</v>
      </c>
      <c r="X85">
        <v>-40</v>
      </c>
      <c r="Y85">
        <v>-7</v>
      </c>
      <c r="Z85">
        <v>0</v>
      </c>
      <c r="AA85">
        <v>2.72</v>
      </c>
      <c r="AB85">
        <v>-80</v>
      </c>
    </row>
    <row r="86" spans="7:28">
      <c r="G86" t="s">
        <v>128</v>
      </c>
      <c r="H86" s="115">
        <v>22.3</v>
      </c>
      <c r="I86" s="88">
        <v>0</v>
      </c>
      <c r="J86" s="88">
        <v>0</v>
      </c>
      <c r="K86" s="88">
        <v>0</v>
      </c>
      <c r="L86" s="88">
        <v>4.37</v>
      </c>
      <c r="M86" s="116">
        <v>2.4300000000000002</v>
      </c>
      <c r="N86" s="115">
        <v>0</v>
      </c>
      <c r="O86" s="88">
        <v>-30</v>
      </c>
      <c r="P86" s="88">
        <v>-100</v>
      </c>
      <c r="Q86" s="88">
        <v>0</v>
      </c>
      <c r="R86" s="88">
        <v>0</v>
      </c>
      <c r="S86" s="116">
        <v>0</v>
      </c>
      <c r="U86" s="115">
        <v>-130</v>
      </c>
      <c r="V86" s="116">
        <v>29.1</v>
      </c>
      <c r="W86">
        <v>22.3</v>
      </c>
      <c r="X86">
        <v>-30</v>
      </c>
      <c r="Y86">
        <v>4.37</v>
      </c>
      <c r="Z86">
        <v>0</v>
      </c>
      <c r="AA86">
        <v>2.4300000000000002</v>
      </c>
      <c r="AB86">
        <v>-100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8.73</v>
      </c>
      <c r="M87" s="116">
        <v>2.23</v>
      </c>
      <c r="N87" s="115">
        <v>0</v>
      </c>
      <c r="O87" s="88">
        <v>-31</v>
      </c>
      <c r="P87" s="88">
        <v>-200</v>
      </c>
      <c r="Q87" s="88">
        <v>0</v>
      </c>
      <c r="R87" s="88">
        <v>0</v>
      </c>
      <c r="S87" s="116">
        <v>0</v>
      </c>
      <c r="U87" s="115">
        <v>-231</v>
      </c>
      <c r="V87" s="116">
        <v>10.96</v>
      </c>
      <c r="W87">
        <v>0</v>
      </c>
      <c r="X87">
        <v>-31</v>
      </c>
      <c r="Y87">
        <v>8.73</v>
      </c>
      <c r="Z87">
        <v>0</v>
      </c>
      <c r="AA87">
        <v>2.23</v>
      </c>
      <c r="AB87">
        <v>-200</v>
      </c>
    </row>
    <row r="88" spans="7:28">
      <c r="G88" t="s">
        <v>130</v>
      </c>
      <c r="H88" s="115">
        <v>47.53</v>
      </c>
      <c r="I88" s="88">
        <v>0</v>
      </c>
      <c r="J88" s="88">
        <v>0</v>
      </c>
      <c r="K88" s="88">
        <v>0</v>
      </c>
      <c r="L88" s="88">
        <v>8.73</v>
      </c>
      <c r="M88" s="116">
        <v>2.81</v>
      </c>
      <c r="N88" s="115">
        <v>0</v>
      </c>
      <c r="O88" s="88">
        <v>0</v>
      </c>
      <c r="P88" s="88">
        <v>-130</v>
      </c>
      <c r="Q88" s="88">
        <v>0</v>
      </c>
      <c r="R88" s="88">
        <v>0</v>
      </c>
      <c r="S88" s="116">
        <v>0</v>
      </c>
      <c r="U88" s="115">
        <v>-130</v>
      </c>
      <c r="V88" s="116">
        <v>59.07</v>
      </c>
      <c r="W88">
        <v>47.53</v>
      </c>
      <c r="X88">
        <v>0</v>
      </c>
      <c r="Y88">
        <v>8.73</v>
      </c>
      <c r="Z88">
        <v>0</v>
      </c>
      <c r="AA88">
        <v>2.81</v>
      </c>
      <c r="AB88">
        <v>-130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7.76</v>
      </c>
      <c r="M89" s="116">
        <v>3.2</v>
      </c>
      <c r="N89" s="115">
        <v>-76</v>
      </c>
      <c r="O89" s="88">
        <v>-45</v>
      </c>
      <c r="P89" s="88">
        <v>-130</v>
      </c>
      <c r="Q89" s="88">
        <v>0</v>
      </c>
      <c r="R89" s="88">
        <v>0</v>
      </c>
      <c r="S89" s="116">
        <v>0</v>
      </c>
      <c r="U89" s="115">
        <v>-251</v>
      </c>
      <c r="V89" s="116">
        <v>10.96</v>
      </c>
      <c r="W89">
        <v>-76</v>
      </c>
      <c r="X89">
        <v>-45</v>
      </c>
      <c r="Y89">
        <v>7.76</v>
      </c>
      <c r="Z89">
        <v>0</v>
      </c>
      <c r="AA89">
        <v>3.2</v>
      </c>
      <c r="AB89">
        <v>-130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8.73</v>
      </c>
      <c r="M90" s="116">
        <v>2.62</v>
      </c>
      <c r="N90" s="115">
        <v>-66</v>
      </c>
      <c r="O90" s="88">
        <v>-35</v>
      </c>
      <c r="P90" s="88">
        <v>-130</v>
      </c>
      <c r="Q90" s="88">
        <v>0</v>
      </c>
      <c r="R90" s="88">
        <v>0</v>
      </c>
      <c r="S90" s="116">
        <v>0</v>
      </c>
      <c r="U90" s="115">
        <v>-231</v>
      </c>
      <c r="V90" s="116">
        <v>11.35</v>
      </c>
      <c r="W90">
        <v>-66</v>
      </c>
      <c r="X90">
        <v>-35</v>
      </c>
      <c r="Y90">
        <v>8.73</v>
      </c>
      <c r="Z90">
        <v>0</v>
      </c>
      <c r="AA90">
        <v>2.62</v>
      </c>
      <c r="AB90">
        <v>-130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2.33</v>
      </c>
      <c r="N91" s="115">
        <v>-116</v>
      </c>
      <c r="O91" s="88">
        <v>-125</v>
      </c>
      <c r="P91" s="88">
        <v>-130</v>
      </c>
      <c r="Q91" s="88">
        <v>0</v>
      </c>
      <c r="R91" s="88">
        <v>-7.5</v>
      </c>
      <c r="S91" s="116">
        <v>0</v>
      </c>
      <c r="U91" s="115">
        <v>-378.5</v>
      </c>
      <c r="V91" s="116">
        <v>2.33</v>
      </c>
      <c r="W91">
        <v>-116</v>
      </c>
      <c r="X91">
        <v>-125</v>
      </c>
      <c r="Y91">
        <v>-7.5</v>
      </c>
      <c r="Z91">
        <v>0</v>
      </c>
      <c r="AA91">
        <v>2.33</v>
      </c>
      <c r="AB91">
        <v>-130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4.37</v>
      </c>
      <c r="M92" s="116">
        <v>2.13</v>
      </c>
      <c r="N92" s="115">
        <v>-93</v>
      </c>
      <c r="O92" s="88">
        <v>-100</v>
      </c>
      <c r="P92" s="88">
        <v>-210</v>
      </c>
      <c r="Q92" s="88">
        <v>0</v>
      </c>
      <c r="R92" s="88">
        <v>0</v>
      </c>
      <c r="S92" s="116">
        <v>0</v>
      </c>
      <c r="U92" s="115">
        <v>-403</v>
      </c>
      <c r="V92" s="116">
        <v>6.5</v>
      </c>
      <c r="W92">
        <v>-93</v>
      </c>
      <c r="X92">
        <v>-100</v>
      </c>
      <c r="Y92">
        <v>4.37</v>
      </c>
      <c r="Z92">
        <v>0</v>
      </c>
      <c r="AA92">
        <v>2.13</v>
      </c>
      <c r="AB92">
        <v>-210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2.52</v>
      </c>
      <c r="N93" s="115">
        <v>-153</v>
      </c>
      <c r="O93" s="88">
        <v>-215</v>
      </c>
      <c r="P93" s="88">
        <v>-100</v>
      </c>
      <c r="Q93" s="88">
        <v>0</v>
      </c>
      <c r="R93" s="88">
        <v>0</v>
      </c>
      <c r="S93" s="116">
        <v>0</v>
      </c>
      <c r="U93" s="115">
        <v>-468</v>
      </c>
      <c r="V93" s="116">
        <v>2.52</v>
      </c>
      <c r="W93">
        <v>-153</v>
      </c>
      <c r="X93">
        <v>-215</v>
      </c>
      <c r="Y93">
        <v>0</v>
      </c>
      <c r="Z93">
        <v>0</v>
      </c>
      <c r="AA93">
        <v>2.52</v>
      </c>
      <c r="AB93">
        <v>-100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3.88</v>
      </c>
      <c r="M94" s="116">
        <v>2.23</v>
      </c>
      <c r="N94" s="115">
        <v>-149</v>
      </c>
      <c r="O94" s="88">
        <v>-170</v>
      </c>
      <c r="P94" s="88">
        <v>-150</v>
      </c>
      <c r="Q94" s="88">
        <v>0</v>
      </c>
      <c r="R94" s="88">
        <v>0</v>
      </c>
      <c r="S94" s="116">
        <v>0</v>
      </c>
      <c r="U94" s="115">
        <v>-469</v>
      </c>
      <c r="V94" s="116">
        <v>6.11</v>
      </c>
      <c r="W94">
        <v>-149</v>
      </c>
      <c r="X94">
        <v>-170</v>
      </c>
      <c r="Y94">
        <v>3.88</v>
      </c>
      <c r="Z94">
        <v>0</v>
      </c>
      <c r="AA94">
        <v>2.23</v>
      </c>
      <c r="AB94">
        <v>-150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1.94</v>
      </c>
      <c r="M95" s="116">
        <v>2.13</v>
      </c>
      <c r="N95" s="115">
        <v>-146</v>
      </c>
      <c r="O95" s="88">
        <v>-200</v>
      </c>
      <c r="P95" s="88">
        <v>-170</v>
      </c>
      <c r="Q95" s="88">
        <v>0</v>
      </c>
      <c r="R95" s="88">
        <v>0</v>
      </c>
      <c r="S95" s="116">
        <v>0</v>
      </c>
      <c r="U95" s="115">
        <v>-516</v>
      </c>
      <c r="V95" s="116">
        <v>4.07</v>
      </c>
      <c r="W95">
        <v>-146</v>
      </c>
      <c r="X95">
        <v>-200</v>
      </c>
      <c r="Y95">
        <v>1.94</v>
      </c>
      <c r="Z95">
        <v>0</v>
      </c>
      <c r="AA95">
        <v>2.13</v>
      </c>
      <c r="AB95">
        <v>-170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2.91</v>
      </c>
      <c r="M96" s="116">
        <v>2.33</v>
      </c>
      <c r="N96" s="115">
        <v>-134</v>
      </c>
      <c r="O96" s="88">
        <v>-200</v>
      </c>
      <c r="P96" s="88">
        <v>-170</v>
      </c>
      <c r="Q96" s="88">
        <v>0</v>
      </c>
      <c r="R96" s="88">
        <v>0</v>
      </c>
      <c r="S96" s="116">
        <v>0</v>
      </c>
      <c r="U96" s="115">
        <v>-504</v>
      </c>
      <c r="V96" s="116">
        <v>5.24</v>
      </c>
      <c r="W96">
        <v>-134</v>
      </c>
      <c r="X96">
        <v>-200</v>
      </c>
      <c r="Y96">
        <v>2.91</v>
      </c>
      <c r="Z96">
        <v>0</v>
      </c>
      <c r="AA96">
        <v>2.33</v>
      </c>
      <c r="AB96">
        <v>-170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2.23</v>
      </c>
      <c r="N97" s="115">
        <v>-85</v>
      </c>
      <c r="O97" s="88">
        <v>-220</v>
      </c>
      <c r="P97" s="88">
        <v>-180</v>
      </c>
      <c r="Q97" s="88">
        <v>0</v>
      </c>
      <c r="R97" s="88">
        <v>-11.5</v>
      </c>
      <c r="S97" s="116">
        <v>0</v>
      </c>
      <c r="U97" s="115">
        <v>-496.5</v>
      </c>
      <c r="V97" s="116">
        <v>2.23</v>
      </c>
      <c r="W97">
        <v>-85</v>
      </c>
      <c r="X97">
        <v>-220</v>
      </c>
      <c r="Y97">
        <v>-11.5</v>
      </c>
      <c r="Z97">
        <v>0</v>
      </c>
      <c r="AA97">
        <v>2.23</v>
      </c>
      <c r="AB97">
        <v>-180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0.97</v>
      </c>
      <c r="M98" s="116">
        <v>2.4300000000000002</v>
      </c>
      <c r="N98" s="115">
        <v>-81</v>
      </c>
      <c r="O98" s="88">
        <v>-220</v>
      </c>
      <c r="P98" s="88">
        <v>-170</v>
      </c>
      <c r="Q98" s="88">
        <v>0</v>
      </c>
      <c r="R98" s="88">
        <v>0</v>
      </c>
      <c r="S98" s="116">
        <v>0</v>
      </c>
      <c r="U98" s="115">
        <v>-471</v>
      </c>
      <c r="V98" s="116">
        <v>3.4</v>
      </c>
      <c r="W98">
        <v>-81</v>
      </c>
      <c r="X98">
        <v>-220</v>
      </c>
      <c r="Y98">
        <v>0.97</v>
      </c>
      <c r="Z98">
        <v>0</v>
      </c>
      <c r="AA98">
        <v>2.4300000000000002</v>
      </c>
      <c r="AB98">
        <v>-170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0.37077499999999997</v>
      </c>
      <c r="I99" s="111">
        <f t="shared" ref="I99:BQ99" si="1">SUM(I3:I98)/4000</f>
        <v>0</v>
      </c>
      <c r="J99" s="111">
        <f t="shared" si="1"/>
        <v>2.2552500000000003E-2</v>
      </c>
      <c r="K99" s="111">
        <f t="shared" si="1"/>
        <v>2.6674999999999997E-2</v>
      </c>
      <c r="L99" s="111">
        <f t="shared" si="1"/>
        <v>0.11659</v>
      </c>
      <c r="M99" s="111">
        <f t="shared" si="1"/>
        <v>5.9782499999999988E-2</v>
      </c>
      <c r="N99" s="110">
        <f t="shared" si="1"/>
        <v>-1.1025</v>
      </c>
      <c r="O99" s="111">
        <f t="shared" si="1"/>
        <v>-3.1272500000000001</v>
      </c>
      <c r="P99" s="111">
        <f t="shared" si="1"/>
        <v>-1.9870000000000001</v>
      </c>
      <c r="Q99" s="111">
        <f t="shared" si="1"/>
        <v>-8.1250000000000003E-2</v>
      </c>
      <c r="R99" s="111">
        <f t="shared" si="1"/>
        <v>-2.8975000000000001E-2</v>
      </c>
      <c r="S99" s="112">
        <f t="shared" si="1"/>
        <v>0</v>
      </c>
      <c r="U99" s="110">
        <f t="shared" si="1"/>
        <v>-6.326975</v>
      </c>
      <c r="V99" s="112">
        <f t="shared" si="1"/>
        <v>0.59636499999999992</v>
      </c>
      <c r="W99">
        <f t="shared" si="1"/>
        <v>-0.73172500000000007</v>
      </c>
      <c r="X99">
        <f t="shared" si="1"/>
        <v>-3.1272500000000001</v>
      </c>
      <c r="Y99">
        <f t="shared" si="1"/>
        <v>8.7615000000000012E-2</v>
      </c>
      <c r="Z99">
        <f t="shared" si="1"/>
        <v>-5.4575000000000005E-2</v>
      </c>
      <c r="AA99">
        <f t="shared" si="1"/>
        <v>5.9782499999999988E-2</v>
      </c>
      <c r="AB99">
        <f t="shared" si="1"/>
        <v>-1.9644475000000001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4</v>
      </c>
      <c r="U1" s="222" t="s">
        <v>342</v>
      </c>
      <c r="V1" s="223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44820</v>
      </c>
      <c r="U2" s="115" t="s">
        <v>231</v>
      </c>
      <c r="V2" s="116" t="s">
        <v>230</v>
      </c>
      <c r="W2" s="30" t="s">
        <v>490</v>
      </c>
      <c r="X2" t="s">
        <v>441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490</v>
      </c>
      <c r="U3" s="115">
        <v>-4</v>
      </c>
      <c r="V3" s="116">
        <v>0</v>
      </c>
      <c r="W3">
        <v>-4</v>
      </c>
      <c r="X3">
        <v>0</v>
      </c>
    </row>
    <row r="4" spans="1:24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-4</v>
      </c>
      <c r="V4" s="116">
        <v>0</v>
      </c>
      <c r="W4">
        <v>-4</v>
      </c>
      <c r="X4">
        <v>0</v>
      </c>
    </row>
    <row r="5" spans="1:24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0</v>
      </c>
      <c r="W5">
        <v>-4</v>
      </c>
      <c r="X5">
        <v>0</v>
      </c>
    </row>
    <row r="6" spans="1:24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0</v>
      </c>
      <c r="W6">
        <v>-4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0</v>
      </c>
      <c r="W7">
        <v>-4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0</v>
      </c>
      <c r="W8">
        <v>-4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0</v>
      </c>
      <c r="W9">
        <v>-4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0</v>
      </c>
      <c r="W10">
        <v>-4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0</v>
      </c>
      <c r="W11">
        <v>-4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0</v>
      </c>
      <c r="W12">
        <v>-4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0</v>
      </c>
      <c r="W13">
        <v>-4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0</v>
      </c>
      <c r="W14">
        <v>-4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0</v>
      </c>
      <c r="W15">
        <v>-4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0</v>
      </c>
      <c r="W16">
        <v>-4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0</v>
      </c>
      <c r="W17">
        <v>-4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0</v>
      </c>
      <c r="W18">
        <v>-4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0</v>
      </c>
      <c r="W19">
        <v>-4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-4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-4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0</v>
      </c>
      <c r="W22">
        <v>-4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-4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-4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-4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-4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-4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-4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-4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-4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-4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0</v>
      </c>
      <c r="W32">
        <v>-4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0</v>
      </c>
      <c r="W33">
        <v>-4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0</v>
      </c>
      <c r="W34">
        <v>-4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29.1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</v>
      </c>
      <c r="V35" s="116">
        <v>29.1</v>
      </c>
      <c r="W35">
        <v>-4</v>
      </c>
      <c r="X35">
        <v>29.1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29.1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</v>
      </c>
      <c r="V36" s="116">
        <v>29.1</v>
      </c>
      <c r="W36">
        <v>-4</v>
      </c>
      <c r="X36">
        <v>29.1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29.1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</v>
      </c>
      <c r="V37" s="116">
        <v>29.1</v>
      </c>
      <c r="W37">
        <v>-4</v>
      </c>
      <c r="X37">
        <v>29.1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29.1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-4</v>
      </c>
      <c r="V38" s="116">
        <v>29.1</v>
      </c>
      <c r="W38">
        <v>-4</v>
      </c>
      <c r="X38">
        <v>29.1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33.950000000000003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-4</v>
      </c>
      <c r="V39" s="116">
        <v>33.950000000000003</v>
      </c>
      <c r="W39">
        <v>-4</v>
      </c>
      <c r="X39">
        <v>33.950000000000003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33.950000000000003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-4</v>
      </c>
      <c r="V40" s="116">
        <v>33.950000000000003</v>
      </c>
      <c r="W40">
        <v>-4</v>
      </c>
      <c r="X40">
        <v>33.950000000000003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33.950000000000003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-4</v>
      </c>
      <c r="V41" s="116">
        <v>33.950000000000003</v>
      </c>
      <c r="W41">
        <v>-4</v>
      </c>
      <c r="X41">
        <v>33.950000000000003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33.950000000000003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-4</v>
      </c>
      <c r="V42" s="116">
        <v>33.950000000000003</v>
      </c>
      <c r="W42">
        <v>-4</v>
      </c>
      <c r="X42">
        <v>33.950000000000003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77.599999999999994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-4</v>
      </c>
      <c r="V43" s="116">
        <v>77.599999999999994</v>
      </c>
      <c r="W43">
        <v>-4</v>
      </c>
      <c r="X43">
        <v>77.599999999999994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77.599999999999994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-4</v>
      </c>
      <c r="V44" s="116">
        <v>77.599999999999994</v>
      </c>
      <c r="W44">
        <v>-4</v>
      </c>
      <c r="X44">
        <v>77.599999999999994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77.599999999999994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-4</v>
      </c>
      <c r="V45" s="116">
        <v>77.599999999999994</v>
      </c>
      <c r="W45">
        <v>-4</v>
      </c>
      <c r="X45">
        <v>77.599999999999994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77.599999999999994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-4</v>
      </c>
      <c r="V46" s="116">
        <v>77.599999999999994</v>
      </c>
      <c r="W46">
        <v>-4</v>
      </c>
      <c r="X46">
        <v>77.599999999999994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87.3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-4</v>
      </c>
      <c r="V47" s="116">
        <v>87.3</v>
      </c>
      <c r="W47">
        <v>-4</v>
      </c>
      <c r="X47">
        <v>87.3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92.15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-4</v>
      </c>
      <c r="V48" s="116">
        <v>92.15</v>
      </c>
      <c r="W48">
        <v>-4</v>
      </c>
      <c r="X48">
        <v>92.15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92.15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-4</v>
      </c>
      <c r="V49" s="116">
        <v>92.15</v>
      </c>
      <c r="W49">
        <v>-4</v>
      </c>
      <c r="X49">
        <v>92.15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92.15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-4</v>
      </c>
      <c r="V50" s="116">
        <v>92.15</v>
      </c>
      <c r="W50">
        <v>-4</v>
      </c>
      <c r="X50">
        <v>92.15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106.7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-4</v>
      </c>
      <c r="V51" s="116">
        <v>106.7</v>
      </c>
      <c r="W51">
        <v>-4</v>
      </c>
      <c r="X51">
        <v>106.7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106.7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</v>
      </c>
      <c r="V52" s="116">
        <v>106.7</v>
      </c>
      <c r="W52">
        <v>-4</v>
      </c>
      <c r="X52">
        <v>106.7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106.7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-4</v>
      </c>
      <c r="V53" s="116">
        <v>106.7</v>
      </c>
      <c r="W53">
        <v>-4</v>
      </c>
      <c r="X53">
        <v>106.7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106.7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-4</v>
      </c>
      <c r="V54" s="116">
        <v>106.7</v>
      </c>
      <c r="W54">
        <v>-4</v>
      </c>
      <c r="X54">
        <v>106.7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106.7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-4</v>
      </c>
      <c r="V55" s="116">
        <v>106.7</v>
      </c>
      <c r="W55">
        <v>-4</v>
      </c>
      <c r="X55">
        <v>106.7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106.7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-4</v>
      </c>
      <c r="V56" s="116">
        <v>106.7</v>
      </c>
      <c r="W56">
        <v>-4</v>
      </c>
      <c r="X56">
        <v>106.7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106.7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-4</v>
      </c>
      <c r="V57" s="116">
        <v>106.7</v>
      </c>
      <c r="W57">
        <v>-4</v>
      </c>
      <c r="X57">
        <v>106.7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106.7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</v>
      </c>
      <c r="V58" s="116">
        <v>106.7</v>
      </c>
      <c r="W58">
        <v>-4</v>
      </c>
      <c r="X58">
        <v>106.7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106.7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-4</v>
      </c>
      <c r="V59" s="116">
        <v>106.7</v>
      </c>
      <c r="W59">
        <v>-4</v>
      </c>
      <c r="X59">
        <v>106.7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106.7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-4</v>
      </c>
      <c r="V60" s="116">
        <v>106.7</v>
      </c>
      <c r="W60">
        <v>-4</v>
      </c>
      <c r="X60">
        <v>106.7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106.7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-4</v>
      </c>
      <c r="V61" s="116">
        <v>106.7</v>
      </c>
      <c r="W61">
        <v>-4</v>
      </c>
      <c r="X61">
        <v>106.7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106.7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</v>
      </c>
      <c r="V62" s="116">
        <v>106.7</v>
      </c>
      <c r="W62">
        <v>-4</v>
      </c>
      <c r="X62">
        <v>106.7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106.7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-4</v>
      </c>
      <c r="V63" s="116">
        <v>106.7</v>
      </c>
      <c r="W63">
        <v>-4</v>
      </c>
      <c r="X63">
        <v>106.7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106.7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-4</v>
      </c>
      <c r="V64" s="116">
        <v>106.7</v>
      </c>
      <c r="W64">
        <v>-4</v>
      </c>
      <c r="X64">
        <v>106.7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106.7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-4</v>
      </c>
      <c r="V65" s="116">
        <v>106.7</v>
      </c>
      <c r="W65">
        <v>-4</v>
      </c>
      <c r="X65">
        <v>106.7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106.7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-4</v>
      </c>
      <c r="V66" s="116">
        <v>106.7</v>
      </c>
      <c r="W66">
        <v>-4</v>
      </c>
      <c r="X66">
        <v>106.7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106.7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-4</v>
      </c>
      <c r="V67" s="116">
        <v>106.7</v>
      </c>
      <c r="W67">
        <v>-4</v>
      </c>
      <c r="X67">
        <v>106.7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106.7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-4</v>
      </c>
      <c r="V68" s="116">
        <v>106.7</v>
      </c>
      <c r="W68">
        <v>-4</v>
      </c>
      <c r="X68">
        <v>106.7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106.7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</v>
      </c>
      <c r="V69" s="116">
        <v>106.7</v>
      </c>
      <c r="W69">
        <v>-4</v>
      </c>
      <c r="X69">
        <v>106.7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106.7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</v>
      </c>
      <c r="V70" s="116">
        <v>106.7</v>
      </c>
      <c r="W70">
        <v>-4</v>
      </c>
      <c r="X70">
        <v>106.7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97</v>
      </c>
      <c r="W71">
        <v>-4</v>
      </c>
      <c r="X71">
        <v>97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97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97</v>
      </c>
      <c r="W72">
        <v>-4</v>
      </c>
      <c r="X72">
        <v>97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</v>
      </c>
      <c r="V73" s="116">
        <v>97</v>
      </c>
      <c r="W73">
        <v>-4</v>
      </c>
      <c r="X73">
        <v>97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97</v>
      </c>
      <c r="W74">
        <v>-4</v>
      </c>
      <c r="X74">
        <v>97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67.900000000000006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67.900000000000006</v>
      </c>
      <c r="W75">
        <v>-4</v>
      </c>
      <c r="X75">
        <v>67.900000000000006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67.900000000000006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67.900000000000006</v>
      </c>
      <c r="W76">
        <v>-4</v>
      </c>
      <c r="X76">
        <v>67.900000000000006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67.900000000000006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67.900000000000006</v>
      </c>
      <c r="W77">
        <v>-4</v>
      </c>
      <c r="X77">
        <v>67.900000000000006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51.63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51.63</v>
      </c>
      <c r="W78">
        <v>-4</v>
      </c>
      <c r="X78">
        <v>51.63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40.86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40.86</v>
      </c>
      <c r="W79">
        <v>-4</v>
      </c>
      <c r="X79">
        <v>40.86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40.24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40.24</v>
      </c>
      <c r="W80">
        <v>-4</v>
      </c>
      <c r="X80">
        <v>40.24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39.92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39.92</v>
      </c>
      <c r="W81">
        <v>-4</v>
      </c>
      <c r="X81">
        <v>39.92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39.65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39.65</v>
      </c>
      <c r="W82">
        <v>-4</v>
      </c>
      <c r="X82">
        <v>39.65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0</v>
      </c>
      <c r="W83">
        <v>-4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19.399999999999999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19.399999999999999</v>
      </c>
      <c r="W84">
        <v>-4</v>
      </c>
      <c r="X84">
        <v>19.399999999999999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19.399999999999999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19.399999999999999</v>
      </c>
      <c r="W85">
        <v>-4</v>
      </c>
      <c r="X85">
        <v>19.399999999999999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0</v>
      </c>
      <c r="W86">
        <v>-4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19.399999999999999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19.399999999999999</v>
      </c>
      <c r="W87">
        <v>-4</v>
      </c>
      <c r="X87">
        <v>19.399999999999999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0</v>
      </c>
      <c r="W88">
        <v>-4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0</v>
      </c>
      <c r="W89">
        <v>-4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0</v>
      </c>
      <c r="W90">
        <v>-4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19.399999999999999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19.399999999999999</v>
      </c>
      <c r="W91">
        <v>-4</v>
      </c>
      <c r="X91">
        <v>19.399999999999999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0</v>
      </c>
      <c r="W92">
        <v>-4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0</v>
      </c>
      <c r="W93">
        <v>-4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24.25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24.25</v>
      </c>
      <c r="W94">
        <v>-4</v>
      </c>
      <c r="X94">
        <v>24.25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0</v>
      </c>
      <c r="W95">
        <v>-4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0</v>
      </c>
      <c r="W96">
        <v>-4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0</v>
      </c>
      <c r="W97">
        <v>-4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19.399999999999999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19.399999999999999</v>
      </c>
      <c r="W98">
        <v>-4</v>
      </c>
      <c r="X98">
        <v>19.399999999999999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0.99639999999999984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-9.6000000000000002E-2</v>
      </c>
      <c r="V99" s="112">
        <f t="shared" si="1"/>
        <v>0.99639999999999984</v>
      </c>
      <c r="W99">
        <f t="shared" si="1"/>
        <v>-9.6000000000000002E-2</v>
      </c>
      <c r="X99">
        <f t="shared" si="1"/>
        <v>0.99639999999999984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44820</v>
      </c>
      <c r="B1" s="224"/>
      <c r="C1" s="224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411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7">
      <c r="A2" s="27" t="s">
        <v>44</v>
      </c>
      <c r="B2" s="224"/>
      <c r="C2" s="224"/>
      <c r="D2" s="218"/>
      <c r="E2" s="218"/>
      <c r="F2" s="218"/>
      <c r="G2" s="218"/>
      <c r="H2" s="218"/>
      <c r="I2" s="218"/>
      <c r="J2" s="218"/>
      <c r="K2" s="218"/>
      <c r="L2" s="224"/>
      <c r="M2" s="224"/>
      <c r="N2" s="224"/>
      <c r="O2" s="224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97" t="s">
        <v>152</v>
      </c>
    </row>
    <row r="3" spans="1:47">
      <c r="A3" t="s">
        <v>45</v>
      </c>
      <c r="E3">
        <f>GT_NG!P3</f>
        <v>14.56204259967231</v>
      </c>
      <c r="F3">
        <f>GT_Spot!P3</f>
        <v>0</v>
      </c>
      <c r="G3">
        <f>PPCL_NG!P3</f>
        <v>33.950000000000003</v>
      </c>
      <c r="H3">
        <f>PPCL_Spot!P3</f>
        <v>10.75</v>
      </c>
      <c r="I3">
        <f>Bawana_NG!P3</f>
        <v>75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688.98879475332797</v>
      </c>
      <c r="P3" s="77">
        <v>91.090000000000018</v>
      </c>
      <c r="Q3" s="77">
        <v>27.83</v>
      </c>
      <c r="R3" s="80">
        <v>0</v>
      </c>
      <c r="S3" s="80">
        <v>0</v>
      </c>
      <c r="T3" s="78">
        <f>SUMPRODUCT(LTA!F3:AJ3,LTA!F$101:AJ$101,LTA!F$103:AJ$103)</f>
        <v>54.13</v>
      </c>
      <c r="U3" s="78">
        <f>SUMPRODUCT(LTA!F3:AJ3,LTA!F$102:AJ$102,LTA!F$103:AJ$103)</f>
        <v>85.86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873.67000000000007</v>
      </c>
      <c r="AB3" s="117">
        <f>-STOA!N3</f>
        <v>0</v>
      </c>
      <c r="AC3">
        <f>SUMIF(B3:AB3,"&gt;0")*$AC$2-SUMIF(B3:AB3,"&lt;0")*($AC$2/(1-$AC$2))+SUMIF(AI3:AR3,"&gt;0")*$AC$2-SUMIF(AI3:AR3,"&lt;0")*($AC$2/(1-$AC$2))</f>
        <v>17.67297399986056</v>
      </c>
      <c r="AD3">
        <f>SUM(B3:AB3,AI3:AR3)-AC3</f>
        <v>1886.1578633531399</v>
      </c>
      <c r="AE3">
        <f>'IDT-1'!B3</f>
        <v>0</v>
      </c>
      <c r="AF3" s="26"/>
      <c r="AG3">
        <f>SUM(AD3:AF3)+AT3</f>
        <v>1886.1578633531399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-52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14.56204259967231</v>
      </c>
      <c r="F4">
        <f>GT_Spot!P4</f>
        <v>0</v>
      </c>
      <c r="G4">
        <f>PPCL_NG!P4</f>
        <v>33.950000000000003</v>
      </c>
      <c r="H4">
        <f>PPCL_Spot!P4</f>
        <v>10.75</v>
      </c>
      <c r="I4">
        <f>Bawana_NG!P4</f>
        <v>75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688.98999509985651</v>
      </c>
      <c r="P4" s="77">
        <v>91.090000000000018</v>
      </c>
      <c r="Q4" s="77">
        <v>27.83</v>
      </c>
      <c r="R4" s="80">
        <v>0</v>
      </c>
      <c r="S4" s="80">
        <v>0</v>
      </c>
      <c r="T4" s="78">
        <f>SUMPRODUCT(LTA!F4:AJ4,LTA!F$101:AJ$101,LTA!F$103:AJ$103)</f>
        <v>53.78</v>
      </c>
      <c r="U4" s="78">
        <f>SUMPRODUCT(LTA!F4:AJ4,LTA!F$102:AJ$102,LTA!F$103:AJ$103)</f>
        <v>85.149999999999991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841.66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17.435237328043183</v>
      </c>
      <c r="AD4">
        <f t="shared" ref="AD4:AD67" si="1">SUM(B4:AB4,AI4:AR4)-AC4</f>
        <v>1847.3268003714854</v>
      </c>
      <c r="AE4">
        <f>'IDT-1'!B4</f>
        <v>0</v>
      </c>
      <c r="AF4" s="26"/>
      <c r="AG4">
        <f t="shared" ref="AG4:AG67" si="2">SUM(AD4:AF4)+AT4</f>
        <v>1847.3268003714854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14.56204259967231</v>
      </c>
      <c r="F5">
        <f>GT_Spot!P5</f>
        <v>0</v>
      </c>
      <c r="G5">
        <f>PPCL_NG!P5</f>
        <v>33.950000000000003</v>
      </c>
      <c r="H5">
        <f>PPCL_Spot!P5</f>
        <v>10.75</v>
      </c>
      <c r="I5">
        <f>Bawana_NG!P5</f>
        <v>75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675.71564234556649</v>
      </c>
      <c r="P5" s="77">
        <v>91.090000000000018</v>
      </c>
      <c r="Q5" s="77">
        <v>27.83</v>
      </c>
      <c r="R5" s="80">
        <v>0</v>
      </c>
      <c r="S5" s="80">
        <v>0</v>
      </c>
      <c r="T5" s="78">
        <f>SUMPRODUCT(LTA!F5:AJ5,LTA!F$101:AJ$101,LTA!F$103:AJ$103)</f>
        <v>46.96</v>
      </c>
      <c r="U5" s="78">
        <f>SUMPRODUCT(LTA!F5:AJ5,LTA!F$102:AJ$102,LTA!F$103:AJ$103)</f>
        <v>84.82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797.04000000000008</v>
      </c>
      <c r="AB5" s="117">
        <f>-STOA!N5</f>
        <v>0</v>
      </c>
      <c r="AC5">
        <f t="shared" si="0"/>
        <v>17.146947104515686</v>
      </c>
      <c r="AD5">
        <f t="shared" si="1"/>
        <v>1750.5707378407233</v>
      </c>
      <c r="AE5">
        <f>'IDT-1'!B5</f>
        <v>0</v>
      </c>
      <c r="AF5" s="26"/>
      <c r="AG5">
        <f t="shared" si="2"/>
        <v>1750.5707378407233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-90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14.56204259967231</v>
      </c>
      <c r="F6">
        <f>GT_Spot!P6</f>
        <v>0</v>
      </c>
      <c r="G6">
        <f>PPCL_NG!P6</f>
        <v>33.950000000000003</v>
      </c>
      <c r="H6">
        <f>PPCL_Spot!P6</f>
        <v>10.75</v>
      </c>
      <c r="I6">
        <f>Bawana_NG!P6</f>
        <v>75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675.71681733730361</v>
      </c>
      <c r="P6" s="77">
        <v>91.090000000000018</v>
      </c>
      <c r="Q6" s="77">
        <v>27.83</v>
      </c>
      <c r="R6" s="80">
        <v>0</v>
      </c>
      <c r="S6" s="80">
        <v>0</v>
      </c>
      <c r="T6" s="78">
        <f>SUMPRODUCT(LTA!F6:AJ6,LTA!F$101:AJ$101,LTA!F$103:AJ$103)</f>
        <v>48.1</v>
      </c>
      <c r="U6" s="78">
        <f>SUMPRODUCT(LTA!F6:AJ6,LTA!F$102:AJ$102,LTA!F$103:AJ$103)</f>
        <v>84.35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767.94</v>
      </c>
      <c r="AB6" s="117">
        <f>-STOA!N6</f>
        <v>0</v>
      </c>
      <c r="AC6">
        <f t="shared" si="0"/>
        <v>16.91452969948736</v>
      </c>
      <c r="AD6">
        <f t="shared" si="1"/>
        <v>1720.3743302374887</v>
      </c>
      <c r="AE6">
        <f>'IDT-1'!B6</f>
        <v>0</v>
      </c>
      <c r="AF6" s="26"/>
      <c r="AG6">
        <f t="shared" si="2"/>
        <v>1720.3743302374887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-92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14.56204259967231</v>
      </c>
      <c r="F7">
        <f>GT_Spot!P7</f>
        <v>0</v>
      </c>
      <c r="G7">
        <f>PPCL_NG!P7</f>
        <v>33.950000000000003</v>
      </c>
      <c r="H7">
        <f>PPCL_Spot!P7</f>
        <v>10.75</v>
      </c>
      <c r="I7">
        <f>Bawana_NG!P7</f>
        <v>75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694.27532919226508</v>
      </c>
      <c r="P7" s="77">
        <v>58.199999999999989</v>
      </c>
      <c r="Q7" s="77">
        <v>15.7</v>
      </c>
      <c r="R7" s="80">
        <v>0</v>
      </c>
      <c r="S7" s="80">
        <v>0</v>
      </c>
      <c r="T7" s="78">
        <f>SUMPRODUCT(LTA!F7:AJ7,LTA!F$101:AJ$101,LTA!F$103:AJ$103)</f>
        <v>49.12</v>
      </c>
      <c r="U7" s="78">
        <f>SUMPRODUCT(LTA!F7:AJ7,LTA!F$102:AJ$102,LTA!F$103:AJ$103)</f>
        <v>85.59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742.72</v>
      </c>
      <c r="AB7" s="117">
        <f>-STOA!N7</f>
        <v>0</v>
      </c>
      <c r="AC7">
        <f t="shared" si="0"/>
        <v>16.302058053367116</v>
      </c>
      <c r="AD7">
        <f t="shared" si="1"/>
        <v>1691.5653137385705</v>
      </c>
      <c r="AE7">
        <f>'IDT-1'!B7</f>
        <v>0</v>
      </c>
      <c r="AF7" s="26"/>
      <c r="AG7">
        <f t="shared" si="2"/>
        <v>1691.5653137385705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-72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14.56204259967231</v>
      </c>
      <c r="F8">
        <f>GT_Spot!P8</f>
        <v>0</v>
      </c>
      <c r="G8">
        <f>PPCL_NG!P8</f>
        <v>33.950000000000003</v>
      </c>
      <c r="H8">
        <f>PPCL_Spot!P8</f>
        <v>10.75</v>
      </c>
      <c r="I8">
        <f>Bawana_NG!P8</f>
        <v>75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696.62814750822224</v>
      </c>
      <c r="P8" s="77">
        <v>58.199999999999989</v>
      </c>
      <c r="Q8" s="77">
        <v>15.7</v>
      </c>
      <c r="R8" s="80">
        <v>0</v>
      </c>
      <c r="S8" s="80">
        <v>0</v>
      </c>
      <c r="T8" s="78">
        <f>SUMPRODUCT(LTA!F8:AJ8,LTA!F$101:AJ$101,LTA!F$103:AJ$103)</f>
        <v>49.83</v>
      </c>
      <c r="U8" s="78">
        <f>SUMPRODUCT(LTA!F8:AJ8,LTA!F$102:AJ$102,LTA!F$103:AJ$103)</f>
        <v>87.05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707.8</v>
      </c>
      <c r="AB8" s="117">
        <f>-STOA!N8</f>
        <v>0</v>
      </c>
      <c r="AC8">
        <f t="shared" si="0"/>
        <v>15.706072136226311</v>
      </c>
      <c r="AD8">
        <f t="shared" si="1"/>
        <v>1698.7641179716684</v>
      </c>
      <c r="AE8">
        <f>'IDT-1'!B8</f>
        <v>0</v>
      </c>
      <c r="AF8" s="26"/>
      <c r="AG8">
        <f t="shared" si="2"/>
        <v>1698.7641179716684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14.56204259967231</v>
      </c>
      <c r="F9">
        <f>GT_Spot!P9</f>
        <v>0</v>
      </c>
      <c r="G9">
        <f>PPCL_NG!P9</f>
        <v>33.950000000000003</v>
      </c>
      <c r="H9">
        <f>PPCL_Spot!P9</f>
        <v>10.75</v>
      </c>
      <c r="I9">
        <f>Bawana_NG!P9</f>
        <v>75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701.45921862346495</v>
      </c>
      <c r="P9" s="77">
        <v>58.199999999999989</v>
      </c>
      <c r="Q9" s="77">
        <v>15.7</v>
      </c>
      <c r="R9" s="80">
        <v>0</v>
      </c>
      <c r="S9" s="80">
        <v>0</v>
      </c>
      <c r="T9" s="78">
        <f>SUMPRODUCT(LTA!F9:AJ9,LTA!F$101:AJ$101,LTA!F$103:AJ$103)</f>
        <v>50.29</v>
      </c>
      <c r="U9" s="78">
        <f>SUMPRODUCT(LTA!F9:AJ9,LTA!F$102:AJ$102,LTA!F$103:AJ$103)</f>
        <v>91.800000000000011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694.22</v>
      </c>
      <c r="AB9" s="117">
        <f>-STOA!N9</f>
        <v>0</v>
      </c>
      <c r="AC9">
        <f t="shared" si="0"/>
        <v>15.541757649207513</v>
      </c>
      <c r="AD9">
        <f t="shared" si="1"/>
        <v>1710.3895035739297</v>
      </c>
      <c r="AE9">
        <f>'IDT-1'!B9</f>
        <v>0</v>
      </c>
      <c r="AF9" s="26"/>
      <c r="AG9">
        <f t="shared" si="2"/>
        <v>1710.3895035739297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14.56204259967231</v>
      </c>
      <c r="F10">
        <f>GT_Spot!P10</f>
        <v>0</v>
      </c>
      <c r="G10">
        <f>PPCL_NG!P10</f>
        <v>33.950000000000003</v>
      </c>
      <c r="H10">
        <f>PPCL_Spot!P10</f>
        <v>10.75</v>
      </c>
      <c r="I10">
        <f>Bawana_NG!P10</f>
        <v>75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701.46038445942213</v>
      </c>
      <c r="P10" s="77">
        <v>58.199999999999989</v>
      </c>
      <c r="Q10" s="77">
        <v>15.7</v>
      </c>
      <c r="R10" s="80">
        <v>0</v>
      </c>
      <c r="S10" s="80">
        <v>0</v>
      </c>
      <c r="T10" s="78">
        <f>SUMPRODUCT(LTA!F10:AJ10,LTA!F$101:AJ$101,LTA!F$103:AJ$103)</f>
        <v>51.199999999999996</v>
      </c>
      <c r="U10" s="78">
        <f>SUMPRODUCT(LTA!F10:AJ10,LTA!F$102:AJ$102,LTA!F$103:AJ$103)</f>
        <v>92.36999999999999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660.27</v>
      </c>
      <c r="AB10" s="117">
        <f>-STOA!N10</f>
        <v>0</v>
      </c>
      <c r="AC10">
        <f t="shared" si="0"/>
        <v>15.15837250581979</v>
      </c>
      <c r="AD10">
        <f t="shared" si="1"/>
        <v>1689.3040545532745</v>
      </c>
      <c r="AE10">
        <f>'IDT-1'!B10</f>
        <v>0</v>
      </c>
      <c r="AF10" s="26"/>
      <c r="AG10">
        <f t="shared" si="2"/>
        <v>1689.3040545532745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-9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14.56204259967231</v>
      </c>
      <c r="F11">
        <f>GT_Spot!P11</f>
        <v>0</v>
      </c>
      <c r="G11">
        <f>PPCL_NG!P11</f>
        <v>33.950000000000003</v>
      </c>
      <c r="H11">
        <f>PPCL_Spot!P11</f>
        <v>10.75</v>
      </c>
      <c r="I11">
        <f>Bawana_NG!P11</f>
        <v>75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690.50638470051524</v>
      </c>
      <c r="P11" s="77">
        <v>58.199999999999989</v>
      </c>
      <c r="Q11" s="77">
        <v>15.7</v>
      </c>
      <c r="R11" s="80">
        <v>0</v>
      </c>
      <c r="S11" s="80">
        <v>0</v>
      </c>
      <c r="T11" s="78">
        <f>SUMPRODUCT(LTA!F11:AJ11,LTA!F$101:AJ$101,LTA!F$103:AJ$103)</f>
        <v>55.319999999999993</v>
      </c>
      <c r="U11" s="78">
        <f>SUMPRODUCT(LTA!F11:AJ11,LTA!F$102:AJ$102,LTA!F$103:AJ$103)</f>
        <v>93.06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627.29000000000008</v>
      </c>
      <c r="AB11" s="117">
        <f>-STOA!N11</f>
        <v>0</v>
      </c>
      <c r="AC11">
        <f t="shared" si="0"/>
        <v>14.973186160241651</v>
      </c>
      <c r="AD11">
        <f t="shared" si="1"/>
        <v>1686.525241139946</v>
      </c>
      <c r="AE11">
        <f>'IDT-1'!B11</f>
        <v>0</v>
      </c>
      <c r="AF11" s="26"/>
      <c r="AG11">
        <f t="shared" si="2"/>
        <v>1686.525241139946</v>
      </c>
      <c r="AI11" s="75">
        <f>PXIL!H11</f>
        <v>0</v>
      </c>
      <c r="AJ11" s="75">
        <f>PXIL!N11</f>
        <v>0</v>
      </c>
      <c r="AK11" s="75">
        <f>RTM_IEX!H11</f>
        <v>27.16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14.717211906062261</v>
      </c>
      <c r="F12">
        <f>GT_Spot!P12</f>
        <v>0</v>
      </c>
      <c r="G12">
        <f>PPCL_NG!P12</f>
        <v>33.950000000000003</v>
      </c>
      <c r="H12">
        <f>PPCL_Spot!P12</f>
        <v>10.75</v>
      </c>
      <c r="I12">
        <f>Bawana_NG!P12</f>
        <v>90.582568334438719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690.50755053647231</v>
      </c>
      <c r="P12" s="77">
        <v>58.199999999999989</v>
      </c>
      <c r="Q12" s="77">
        <v>15.7</v>
      </c>
      <c r="R12" s="80">
        <v>0</v>
      </c>
      <c r="S12" s="80">
        <v>0</v>
      </c>
      <c r="T12" s="78">
        <f>SUMPRODUCT(LTA!F12:AJ12,LTA!F$101:AJ$101,LTA!F$103:AJ$103)</f>
        <v>55.58</v>
      </c>
      <c r="U12" s="78">
        <f>SUMPRODUCT(LTA!F12:AJ12,LTA!F$102:AJ$102,LTA!F$103:AJ$103)</f>
        <v>93.550000000000011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601.1</v>
      </c>
      <c r="AB12" s="117">
        <f>-STOA!N12</f>
        <v>0</v>
      </c>
      <c r="AC12">
        <f t="shared" si="0"/>
        <v>14.845136510837367</v>
      </c>
      <c r="AD12">
        <f t="shared" si="1"/>
        <v>1672.1021942661362</v>
      </c>
      <c r="AE12">
        <f>'IDT-1'!B12</f>
        <v>0</v>
      </c>
      <c r="AF12" s="26"/>
      <c r="AG12">
        <f t="shared" si="2"/>
        <v>1672.1021942661362</v>
      </c>
      <c r="AI12" s="75">
        <f>PXIL!H12</f>
        <v>0</v>
      </c>
      <c r="AJ12" s="75">
        <f>PXIL!N12</f>
        <v>0</v>
      </c>
      <c r="AK12" s="75">
        <f>RTM_IEX!H12</f>
        <v>22.31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14.717211906062261</v>
      </c>
      <c r="F13">
        <f>GT_Spot!P13</f>
        <v>0</v>
      </c>
      <c r="G13">
        <f>PPCL_NG!P13</f>
        <v>33.950000000000003</v>
      </c>
      <c r="H13">
        <f>PPCL_Spot!P13</f>
        <v>10.75</v>
      </c>
      <c r="I13">
        <f>Bawana_NG!P13</f>
        <v>99.616017291549227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690.50638470051524</v>
      </c>
      <c r="P13" s="77">
        <v>58.199999999999989</v>
      </c>
      <c r="Q13" s="77">
        <v>15.7</v>
      </c>
      <c r="R13" s="80">
        <v>0</v>
      </c>
      <c r="S13" s="80">
        <v>0</v>
      </c>
      <c r="T13" s="78">
        <f>SUMPRODUCT(LTA!F13:AJ13,LTA!F$101:AJ$101,LTA!F$103:AJ$103)</f>
        <v>55.97</v>
      </c>
      <c r="U13" s="78">
        <f>SUMPRODUCT(LTA!F13:AJ13,LTA!F$102:AJ$102,LTA!F$103:AJ$103)</f>
        <v>93.5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568.12000000000012</v>
      </c>
      <c r="AB13" s="117">
        <f>-STOA!N13</f>
        <v>0</v>
      </c>
      <c r="AC13">
        <f t="shared" si="0"/>
        <v>14.927612602303517</v>
      </c>
      <c r="AD13">
        <f t="shared" si="1"/>
        <v>1681.3920012958233</v>
      </c>
      <c r="AE13">
        <f>'IDT-1'!B13</f>
        <v>0</v>
      </c>
      <c r="AF13" s="26"/>
      <c r="AG13">
        <f t="shared" si="2"/>
        <v>1681.3920012958233</v>
      </c>
      <c r="AI13" s="75">
        <f>PXIL!H13</f>
        <v>0</v>
      </c>
      <c r="AJ13" s="75">
        <f>PXIL!N13</f>
        <v>0</v>
      </c>
      <c r="AK13" s="75">
        <f>RTM_IEX!H13</f>
        <v>55.29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14.717211906062261</v>
      </c>
      <c r="F14">
        <f>GT_Spot!P14</f>
        <v>0</v>
      </c>
      <c r="G14">
        <f>PPCL_NG!P14</f>
        <v>33.950000000000003</v>
      </c>
      <c r="H14">
        <f>PPCL_Spot!P14</f>
        <v>10.75</v>
      </c>
      <c r="I14">
        <f>Bawana_NG!P14</f>
        <v>90.582568334438719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690.50755053647231</v>
      </c>
      <c r="P14" s="77">
        <v>58.199999999999989</v>
      </c>
      <c r="Q14" s="77">
        <v>15.7</v>
      </c>
      <c r="R14" s="80">
        <v>0</v>
      </c>
      <c r="S14" s="80">
        <v>0</v>
      </c>
      <c r="T14" s="78">
        <f>SUMPRODUCT(LTA!F14:AJ14,LTA!F$101:AJ$101,LTA!F$103:AJ$103)</f>
        <v>56.36</v>
      </c>
      <c r="U14" s="78">
        <f>SUMPRODUCT(LTA!F14:AJ14,LTA!F$102:AJ$102,LTA!F$103:AJ$103)</f>
        <v>93.01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547.75</v>
      </c>
      <c r="AB14" s="117">
        <f>-STOA!N14</f>
        <v>0</v>
      </c>
      <c r="AC14">
        <f t="shared" si="0"/>
        <v>14.608240510837367</v>
      </c>
      <c r="AD14">
        <f t="shared" si="1"/>
        <v>1645.4190902661362</v>
      </c>
      <c r="AE14">
        <f>'IDT-1'!B14</f>
        <v>0</v>
      </c>
      <c r="AF14" s="26"/>
      <c r="AG14">
        <f t="shared" si="2"/>
        <v>1645.4190902661362</v>
      </c>
      <c r="AI14" s="75">
        <f>PXIL!H14</f>
        <v>0</v>
      </c>
      <c r="AJ14" s="75">
        <f>PXIL!N14</f>
        <v>0</v>
      </c>
      <c r="AK14" s="75">
        <f>RTM_IEX!H14</f>
        <v>48.5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14.56204259967231</v>
      </c>
      <c r="F15">
        <f>GT_Spot!P15</f>
        <v>0</v>
      </c>
      <c r="G15">
        <f>PPCL_NG!P15</f>
        <v>33.950000000000003</v>
      </c>
      <c r="H15">
        <f>PPCL_Spot!P15</f>
        <v>10.75</v>
      </c>
      <c r="I15">
        <f>Bawana_NG!P15</f>
        <v>75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689.90605398960702</v>
      </c>
      <c r="P15" s="77">
        <v>58.199999999999989</v>
      </c>
      <c r="Q15" s="77">
        <v>15.7</v>
      </c>
      <c r="R15" s="80">
        <v>0</v>
      </c>
      <c r="S15" s="80">
        <v>0</v>
      </c>
      <c r="T15" s="78">
        <f>SUMPRODUCT(LTA!F15:AJ15,LTA!F$101:AJ$101,LTA!F$103:AJ$103)</f>
        <v>56.849999999999994</v>
      </c>
      <c r="U15" s="78">
        <f>SUMPRODUCT(LTA!F15:AJ15,LTA!F$102:AJ$102,LTA!F$103:AJ$103)</f>
        <v>94.98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527.38</v>
      </c>
      <c r="AB15" s="117">
        <f>-STOA!N15</f>
        <v>0</v>
      </c>
      <c r="AC15">
        <f t="shared" si="0"/>
        <v>14.341709881139817</v>
      </c>
      <c r="AD15">
        <f t="shared" si="1"/>
        <v>1510.9363867081395</v>
      </c>
      <c r="AE15">
        <f>'IDT-1'!B15</f>
        <v>0</v>
      </c>
      <c r="AF15" s="26"/>
      <c r="AG15">
        <f t="shared" si="2"/>
        <v>1510.9363867081395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-52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14.56204259967231</v>
      </c>
      <c r="F16">
        <f>GT_Spot!P16</f>
        <v>0</v>
      </c>
      <c r="G16">
        <f>PPCL_NG!P16</f>
        <v>33.950000000000003</v>
      </c>
      <c r="H16">
        <f>PPCL_Spot!P16</f>
        <v>10.75</v>
      </c>
      <c r="I16">
        <f>Bawana_NG!P16</f>
        <v>75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689.90721982556443</v>
      </c>
      <c r="P16" s="77">
        <v>58.199999999999989</v>
      </c>
      <c r="Q16" s="77">
        <v>15.7</v>
      </c>
      <c r="R16" s="80">
        <v>0</v>
      </c>
      <c r="S16" s="80">
        <v>0</v>
      </c>
      <c r="T16" s="78">
        <f>SUMPRODUCT(LTA!F16:AJ16,LTA!F$101:AJ$101,LTA!F$103:AJ$103)</f>
        <v>57.62</v>
      </c>
      <c r="U16" s="78">
        <f>SUMPRODUCT(LTA!F16:AJ16,LTA!F$102:AJ$102,LTA!F$103:AJ$103)</f>
        <v>92.93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507.01</v>
      </c>
      <c r="AB16" s="117">
        <f>-STOA!N16</f>
        <v>0</v>
      </c>
      <c r="AC16">
        <f t="shared" si="0"/>
        <v>13.955881335007943</v>
      </c>
      <c r="AD16">
        <f t="shared" si="1"/>
        <v>1511.6733810902288</v>
      </c>
      <c r="AE16">
        <f>'IDT-1'!B16</f>
        <v>0</v>
      </c>
      <c r="AF16" s="26"/>
      <c r="AG16">
        <f t="shared" si="2"/>
        <v>1511.6733810902288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14.56204259967231</v>
      </c>
      <c r="F17">
        <f>GT_Spot!P17</f>
        <v>0</v>
      </c>
      <c r="G17">
        <f>PPCL_NG!P17</f>
        <v>33.950000000000003</v>
      </c>
      <c r="H17">
        <f>PPCL_Spot!P17</f>
        <v>10.75</v>
      </c>
      <c r="I17">
        <f>Bawana_NG!P17</f>
        <v>75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688.11824427360693</v>
      </c>
      <c r="P17" s="77">
        <v>58.199999999999989</v>
      </c>
      <c r="Q17" s="77">
        <v>15.7</v>
      </c>
      <c r="R17" s="80">
        <v>0</v>
      </c>
      <c r="S17" s="80">
        <v>0</v>
      </c>
      <c r="T17" s="78">
        <f>SUMPRODUCT(LTA!F17:AJ17,LTA!F$101:AJ$101,LTA!F$103:AJ$103)</f>
        <v>59.5</v>
      </c>
      <c r="U17" s="78">
        <f>SUMPRODUCT(LTA!F17:AJ17,LTA!F$102:AJ$102,LTA!F$103:AJ$103)</f>
        <v>102.41999999999999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507.01</v>
      </c>
      <c r="AB17" s="117">
        <f>-STOA!N17</f>
        <v>0</v>
      </c>
      <c r="AC17">
        <f t="shared" si="0"/>
        <v>14.608394511571218</v>
      </c>
      <c r="AD17">
        <f t="shared" si="1"/>
        <v>1456.601892361708</v>
      </c>
      <c r="AE17">
        <f>'IDT-1'!B17</f>
        <v>0</v>
      </c>
      <c r="AF17" s="26"/>
      <c r="AG17">
        <f t="shared" si="2"/>
        <v>1456.601892361708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-94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15.204043628624632</v>
      </c>
      <c r="F18">
        <f>GT_Spot!P18</f>
        <v>0</v>
      </c>
      <c r="G18">
        <f>PPCL_NG!P18</f>
        <v>33.950000000000003</v>
      </c>
      <c r="H18">
        <f>PPCL_Spot!P18</f>
        <v>10.75</v>
      </c>
      <c r="I18">
        <f>Bawana_NG!P18</f>
        <v>75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688.11941010956423</v>
      </c>
      <c r="P18" s="77">
        <v>58.199999999999989</v>
      </c>
      <c r="Q18" s="77">
        <v>15.7</v>
      </c>
      <c r="R18" s="80">
        <v>0</v>
      </c>
      <c r="S18" s="80">
        <v>0</v>
      </c>
      <c r="T18" s="78">
        <f>SUMPRODUCT(LTA!F18:AJ18,LTA!F$101:AJ$101,LTA!F$103:AJ$103)</f>
        <v>60.13</v>
      </c>
      <c r="U18" s="78">
        <f>SUMPRODUCT(LTA!F18:AJ18,LTA!F$102:AJ$102,LTA!F$103:AJ$103)</f>
        <v>101.54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507.01</v>
      </c>
      <c r="AB18" s="117">
        <f>-STOA!N18</f>
        <v>0</v>
      </c>
      <c r="AC18">
        <f t="shared" si="0"/>
        <v>14.318876171749979</v>
      </c>
      <c r="AD18">
        <f t="shared" si="1"/>
        <v>1490.2845775664391</v>
      </c>
      <c r="AE18">
        <f>'IDT-1'!B18</f>
        <v>0</v>
      </c>
      <c r="AF18" s="26"/>
      <c r="AG18">
        <f t="shared" si="2"/>
        <v>1490.2845775664391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15.204043628624632</v>
      </c>
      <c r="F19">
        <f>GT_Spot!P19</f>
        <v>0</v>
      </c>
      <c r="G19">
        <f>PPCL_NG!P19</f>
        <v>33.950000000000003</v>
      </c>
      <c r="H19">
        <f>PPCL_Spot!P19</f>
        <v>10.75</v>
      </c>
      <c r="I19">
        <f>Bawana_NG!P19</f>
        <v>75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688.11824427360716</v>
      </c>
      <c r="P19" s="77">
        <v>58.199999999999989</v>
      </c>
      <c r="Q19" s="77">
        <v>15.7</v>
      </c>
      <c r="R19" s="80">
        <v>0</v>
      </c>
      <c r="S19" s="80">
        <v>0</v>
      </c>
      <c r="T19" s="78">
        <f>SUMPRODUCT(LTA!F19:AJ19,LTA!F$101:AJ$101,LTA!F$103:AJ$103)</f>
        <v>60.760000000000005</v>
      </c>
      <c r="U19" s="78">
        <f>SUMPRODUCT(LTA!F19:AJ19,LTA!F$102:AJ$102,LTA!F$103:AJ$103)</f>
        <v>98.57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507.01000000000005</v>
      </c>
      <c r="AB19" s="117">
        <f>-STOA!N19</f>
        <v>0</v>
      </c>
      <c r="AC19">
        <f t="shared" si="0"/>
        <v>14.014173831683303</v>
      </c>
      <c r="AD19">
        <f t="shared" si="1"/>
        <v>1520.2481140705484</v>
      </c>
      <c r="AE19">
        <f>'IDT-1'!B19</f>
        <v>0</v>
      </c>
      <c r="AF19" s="26"/>
      <c r="AG19">
        <f t="shared" si="2"/>
        <v>1520.2481140705484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15.204043628624632</v>
      </c>
      <c r="F20">
        <f>GT_Spot!P20</f>
        <v>0</v>
      </c>
      <c r="G20">
        <f>PPCL_NG!P20</f>
        <v>33.950000000000003</v>
      </c>
      <c r="H20">
        <f>PPCL_Spot!P20</f>
        <v>10.75</v>
      </c>
      <c r="I20">
        <f>Bawana_NG!P20</f>
        <v>75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688.11941010956423</v>
      </c>
      <c r="P20" s="77">
        <v>58.199999999999989</v>
      </c>
      <c r="Q20" s="77">
        <v>15.7</v>
      </c>
      <c r="R20" s="80">
        <v>0</v>
      </c>
      <c r="S20" s="80">
        <v>0</v>
      </c>
      <c r="T20" s="78">
        <f>SUMPRODUCT(LTA!F20:AJ20,LTA!F$101:AJ$101,LTA!F$103:AJ$103)</f>
        <v>60.94</v>
      </c>
      <c r="U20" s="78">
        <f>SUMPRODUCT(LTA!F20:AJ20,LTA!F$102:AJ$102,LTA!F$103:AJ$103)</f>
        <v>96.71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507.01000000000005</v>
      </c>
      <c r="AB20" s="117">
        <f>-STOA!N20</f>
        <v>0</v>
      </c>
      <c r="AC20">
        <f t="shared" si="0"/>
        <v>14.159206386439244</v>
      </c>
      <c r="AD20">
        <f t="shared" si="1"/>
        <v>1500.4242473517497</v>
      </c>
      <c r="AE20">
        <f>'IDT-1'!B20</f>
        <v>0</v>
      </c>
      <c r="AF20" s="26"/>
      <c r="AG20">
        <f t="shared" si="2"/>
        <v>1500.4242473517497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15.204043628624632</v>
      </c>
      <c r="F21">
        <f>GT_Spot!P21</f>
        <v>0</v>
      </c>
      <c r="G21">
        <f>PPCL_NG!P21</f>
        <v>33.950000000000003</v>
      </c>
      <c r="H21">
        <f>PPCL_Spot!P21</f>
        <v>10.75</v>
      </c>
      <c r="I21">
        <f>Bawana_NG!P21</f>
        <v>75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615.1093440734013</v>
      </c>
      <c r="P21" s="77">
        <v>58.91</v>
      </c>
      <c r="Q21" s="77">
        <v>15.7</v>
      </c>
      <c r="R21" s="80">
        <v>0</v>
      </c>
      <c r="S21" s="80">
        <v>0</v>
      </c>
      <c r="T21" s="78">
        <f>SUMPRODUCT(LTA!F21:AJ21,LTA!F$101:AJ$101,LTA!F$103:AJ$103)</f>
        <v>61.070000000000007</v>
      </c>
      <c r="U21" s="78">
        <f>SUMPRODUCT(LTA!F21:AJ21,LTA!F$102:AJ$102,LTA!F$103:AJ$103)</f>
        <v>94.78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507.01000000000005</v>
      </c>
      <c r="AB21" s="117">
        <f>-STOA!N21</f>
        <v>0</v>
      </c>
      <c r="AC21">
        <f t="shared" si="0"/>
        <v>13.175125811777828</v>
      </c>
      <c r="AD21">
        <f t="shared" si="1"/>
        <v>1483.9982618902482</v>
      </c>
      <c r="AE21">
        <f>'IDT-1'!B21</f>
        <v>0</v>
      </c>
      <c r="AF21" s="26"/>
      <c r="AG21">
        <f t="shared" si="2"/>
        <v>1483.9982618902482</v>
      </c>
      <c r="AI21" s="75">
        <f>PXIL!H21</f>
        <v>0</v>
      </c>
      <c r="AJ21" s="75">
        <f>PXIL!N21</f>
        <v>0</v>
      </c>
      <c r="AK21" s="75">
        <f>RTM_IEX!H21</f>
        <v>9.69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15.204043628624632</v>
      </c>
      <c r="F22">
        <f>GT_Spot!P22</f>
        <v>0</v>
      </c>
      <c r="G22">
        <f>PPCL_NG!P22</f>
        <v>33.950000000000003</v>
      </c>
      <c r="H22">
        <f>PPCL_Spot!P22</f>
        <v>10.75</v>
      </c>
      <c r="I22">
        <f>Bawana_NG!P22</f>
        <v>75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603.92605327189415</v>
      </c>
      <c r="P22" s="77">
        <v>58.91</v>
      </c>
      <c r="Q22" s="77">
        <v>15.7</v>
      </c>
      <c r="R22" s="80">
        <v>0</v>
      </c>
      <c r="S22" s="80">
        <v>0</v>
      </c>
      <c r="T22" s="78">
        <f>SUMPRODUCT(LTA!F22:AJ22,LTA!F$101:AJ$101,LTA!F$103:AJ$103)</f>
        <v>61.21</v>
      </c>
      <c r="U22" s="78">
        <f>SUMPRODUCT(LTA!F22:AJ22,LTA!F$102:AJ$102,LTA!F$103:AJ$103)</f>
        <v>94.14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507.01000000000005</v>
      </c>
      <c r="AB22" s="117">
        <f>-STOA!N22</f>
        <v>0</v>
      </c>
      <c r="AC22">
        <f t="shared" si="0"/>
        <v>12.987040852724567</v>
      </c>
      <c r="AD22">
        <f t="shared" si="1"/>
        <v>1462.8130560477944</v>
      </c>
      <c r="AE22">
        <f>'IDT-1'!B22</f>
        <v>0</v>
      </c>
      <c r="AF22" s="26"/>
      <c r="AG22">
        <f t="shared" si="2"/>
        <v>1462.8130560477944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15.204043628624632</v>
      </c>
      <c r="F23">
        <f>GT_Spot!P23</f>
        <v>0</v>
      </c>
      <c r="G23">
        <f>PPCL_NG!P23</f>
        <v>33.950000000000003</v>
      </c>
      <c r="H23">
        <f>PPCL_Spot!P23</f>
        <v>10.75</v>
      </c>
      <c r="I23">
        <f>Bawana_NG!P23</f>
        <v>76.010000000000005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626.8858763989308</v>
      </c>
      <c r="P23" s="77">
        <v>58.91</v>
      </c>
      <c r="Q23" s="77">
        <v>20.45</v>
      </c>
      <c r="R23" s="80">
        <v>0</v>
      </c>
      <c r="S23" s="80">
        <v>0</v>
      </c>
      <c r="T23" s="78">
        <f>SUMPRODUCT(LTA!F23:AJ23,LTA!F$101:AJ$101,LTA!F$103:AJ$103)</f>
        <v>61.37</v>
      </c>
      <c r="U23" s="78">
        <f>SUMPRODUCT(LTA!F23:AJ23,LTA!F$102:AJ$102,LTA!F$103:AJ$103)</f>
        <v>83.039999999999992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507.01000000000005</v>
      </c>
      <c r="AB23" s="117">
        <f>-STOA!N23</f>
        <v>0</v>
      </c>
      <c r="AC23">
        <f t="shared" si="0"/>
        <v>13.951412900762262</v>
      </c>
      <c r="AD23">
        <f t="shared" si="1"/>
        <v>1388.6285071267932</v>
      </c>
      <c r="AE23">
        <f>'IDT-1'!B23</f>
        <v>0</v>
      </c>
      <c r="AF23" s="26"/>
      <c r="AG23">
        <f t="shared" si="2"/>
        <v>1388.6285071267932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-91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15.204043628624632</v>
      </c>
      <c r="F24">
        <f>GT_Spot!P24</f>
        <v>0</v>
      </c>
      <c r="G24">
        <f>PPCL_NG!P24</f>
        <v>33.950000000000003</v>
      </c>
      <c r="H24">
        <f>PPCL_Spot!P24</f>
        <v>10.75</v>
      </c>
      <c r="I24">
        <f>Bawana_NG!P24</f>
        <v>76.010000000000005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609.70786055253609</v>
      </c>
      <c r="P24" s="77">
        <v>67.48</v>
      </c>
      <c r="Q24" s="77">
        <v>20.45</v>
      </c>
      <c r="R24" s="80">
        <v>0</v>
      </c>
      <c r="S24" s="80">
        <v>0</v>
      </c>
      <c r="T24" s="78">
        <f>SUMPRODUCT(LTA!F24:AJ24,LTA!F$101:AJ$101,LTA!F$103:AJ$103)</f>
        <v>61.53</v>
      </c>
      <c r="U24" s="78">
        <f>SUMPRODUCT(LTA!F24:AJ24,LTA!F$102:AJ$102,LTA!F$103:AJ$103)</f>
        <v>82.27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507.01000000000005</v>
      </c>
      <c r="AB24" s="117">
        <f>-STOA!N24</f>
        <v>0</v>
      </c>
      <c r="AC24">
        <f t="shared" si="0"/>
        <v>13.586194280603738</v>
      </c>
      <c r="AD24">
        <f t="shared" si="1"/>
        <v>1411.7757099005571</v>
      </c>
      <c r="AE24">
        <f>'IDT-1'!B24</f>
        <v>0</v>
      </c>
      <c r="AF24" s="26"/>
      <c r="AG24">
        <f t="shared" si="2"/>
        <v>1411.7757099005571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-59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15.204043628624632</v>
      </c>
      <c r="F25">
        <f>GT_Spot!P25</f>
        <v>0</v>
      </c>
      <c r="G25">
        <f>PPCL_NG!P25</f>
        <v>33.950000000000003</v>
      </c>
      <c r="H25">
        <f>PPCL_Spot!P25</f>
        <v>10.75</v>
      </c>
      <c r="I25">
        <f>Bawana_NG!P25</f>
        <v>76.010000000000005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609.27501579621526</v>
      </c>
      <c r="P25" s="77">
        <v>60</v>
      </c>
      <c r="Q25" s="77">
        <v>20.45</v>
      </c>
      <c r="R25" s="80">
        <v>0</v>
      </c>
      <c r="S25" s="80">
        <v>0</v>
      </c>
      <c r="T25" s="78">
        <f>SUMPRODUCT(LTA!F25:AJ25,LTA!F$101:AJ$101,LTA!F$103:AJ$103)</f>
        <v>61.71</v>
      </c>
      <c r="U25" s="78">
        <f>SUMPRODUCT(LTA!F25:AJ25,LTA!F$102:AJ$102,LTA!F$103:AJ$103)</f>
        <v>81.16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507.01000000000005</v>
      </c>
      <c r="AB25" s="117">
        <f>-STOA!N25</f>
        <v>0</v>
      </c>
      <c r="AC25">
        <f t="shared" si="0"/>
        <v>13.099983380727132</v>
      </c>
      <c r="AD25">
        <f t="shared" si="1"/>
        <v>1449.4190760441129</v>
      </c>
      <c r="AE25">
        <f>'IDT-1'!B25</f>
        <v>0</v>
      </c>
      <c r="AF25" s="26"/>
      <c r="AG25">
        <f t="shared" si="2"/>
        <v>1449.4190760441129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-13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15.204043628624632</v>
      </c>
      <c r="F26">
        <f>GT_Spot!P26</f>
        <v>0</v>
      </c>
      <c r="G26">
        <f>PPCL_NG!P26</f>
        <v>33.950000000000003</v>
      </c>
      <c r="H26">
        <f>PPCL_Spot!P26</f>
        <v>10.75</v>
      </c>
      <c r="I26">
        <f>Bawana_NG!P26</f>
        <v>76.010000000000005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612.0788721158832</v>
      </c>
      <c r="P26" s="77">
        <v>60</v>
      </c>
      <c r="Q26" s="77">
        <v>20.45</v>
      </c>
      <c r="R26" s="80">
        <v>0</v>
      </c>
      <c r="S26" s="80">
        <v>0</v>
      </c>
      <c r="T26" s="78">
        <f>SUMPRODUCT(LTA!F26:AJ26,LTA!F$101:AJ$101,LTA!F$103:AJ$103)</f>
        <v>61.83</v>
      </c>
      <c r="U26" s="78">
        <f>SUMPRODUCT(LTA!F26:AJ26,LTA!F$102:AJ$102,LTA!F$103:AJ$103)</f>
        <v>80.789999999999992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507.01000000000005</v>
      </c>
      <c r="AB26" s="117">
        <f>-STOA!N26</f>
        <v>0</v>
      </c>
      <c r="AC26">
        <f t="shared" si="0"/>
        <v>13.300019866784117</v>
      </c>
      <c r="AD26">
        <f t="shared" si="1"/>
        <v>1431.7728958777238</v>
      </c>
      <c r="AE26">
        <f>'IDT-1'!B26</f>
        <v>0</v>
      </c>
      <c r="AF26" s="26"/>
      <c r="AG26">
        <f t="shared" si="2"/>
        <v>1431.7728958777238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15.204043628624632</v>
      </c>
      <c r="F27">
        <f>GT_Spot!P27</f>
        <v>0</v>
      </c>
      <c r="G27">
        <f>PPCL_NG!P27</f>
        <v>33.950000000000003</v>
      </c>
      <c r="H27">
        <f>PPCL_Spot!P27</f>
        <v>10.75</v>
      </c>
      <c r="I27">
        <f>Bawana_NG!P27</f>
        <v>76.010000000000005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729.5265665533318</v>
      </c>
      <c r="P27" s="77">
        <v>58.2</v>
      </c>
      <c r="Q27" s="77">
        <v>20.45</v>
      </c>
      <c r="R27" s="80">
        <v>8.3052020785219405</v>
      </c>
      <c r="S27" s="80">
        <v>0</v>
      </c>
      <c r="T27" s="78">
        <f>SUMPRODUCT(LTA!F27:AJ27,LTA!F$101:AJ$101,LTA!F$103:AJ$103)</f>
        <v>62.6</v>
      </c>
      <c r="U27" s="78">
        <f>SUMPRODUCT(LTA!F27:AJ27,LTA!F$102:AJ$102,LTA!F$103:AJ$103)</f>
        <v>80.400000000000006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290.20999999999998</v>
      </c>
      <c r="AB27" s="117">
        <f>-STOA!N27</f>
        <v>0</v>
      </c>
      <c r="AC27">
        <f t="shared" si="0"/>
        <v>12.978643147892212</v>
      </c>
      <c r="AD27">
        <f t="shared" si="1"/>
        <v>1461.8671691125865</v>
      </c>
      <c r="AE27">
        <f>'IDT-1'!B27</f>
        <v>23</v>
      </c>
      <c r="AF27" s="26"/>
      <c r="AG27">
        <f t="shared" si="2"/>
        <v>1484.8671691125865</v>
      </c>
      <c r="AI27" s="75">
        <f>PXIL!H27</f>
        <v>0</v>
      </c>
      <c r="AJ27" s="75">
        <f>PXIL!N27</f>
        <v>0</v>
      </c>
      <c r="AK27" s="75">
        <f>RTM_IEX!H27</f>
        <v>89.24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15.204043628624632</v>
      </c>
      <c r="F28">
        <f>GT_Spot!P28</f>
        <v>0</v>
      </c>
      <c r="G28">
        <f>PPCL_NG!P28</f>
        <v>33.950000000000003</v>
      </c>
      <c r="H28">
        <f>PPCL_Spot!P28</f>
        <v>10.75</v>
      </c>
      <c r="I28">
        <f>Bawana_NG!P28</f>
        <v>76.010000000000005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743.84535344151845</v>
      </c>
      <c r="P28" s="77">
        <v>58.2</v>
      </c>
      <c r="Q28" s="77">
        <v>20.45</v>
      </c>
      <c r="R28" s="80">
        <v>16.885114260919874</v>
      </c>
      <c r="S28" s="80">
        <v>0</v>
      </c>
      <c r="T28" s="78">
        <f>SUMPRODUCT(LTA!F28:AJ28,LTA!F$101:AJ$101,LTA!F$103:AJ$103)</f>
        <v>65.33</v>
      </c>
      <c r="U28" s="78">
        <f>SUMPRODUCT(LTA!F28:AJ28,LTA!F$102:AJ$102,LTA!F$103:AJ$103)</f>
        <v>79.63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290.20999999999998</v>
      </c>
      <c r="AB28" s="117">
        <f>-STOA!N28</f>
        <v>0</v>
      </c>
      <c r="AC28">
        <f t="shared" si="0"/>
        <v>13.291295699713356</v>
      </c>
      <c r="AD28">
        <f t="shared" si="1"/>
        <v>1497.0832156313497</v>
      </c>
      <c r="AE28">
        <f>'IDT-1'!B28</f>
        <v>3</v>
      </c>
      <c r="AF28" s="26"/>
      <c r="AG28">
        <f t="shared" si="2"/>
        <v>1500.0832156313497</v>
      </c>
      <c r="AI28" s="75">
        <f>PXIL!H28</f>
        <v>0</v>
      </c>
      <c r="AJ28" s="75">
        <f>PXIL!N28</f>
        <v>0</v>
      </c>
      <c r="AK28" s="75">
        <f>RTM_IEX!H28</f>
        <v>99.91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15.204043628624632</v>
      </c>
      <c r="F29">
        <f>GT_Spot!P29</f>
        <v>0</v>
      </c>
      <c r="G29">
        <f>PPCL_NG!P29</f>
        <v>33.950000000000003</v>
      </c>
      <c r="H29">
        <f>PPCL_Spot!P29</f>
        <v>10.75</v>
      </c>
      <c r="I29">
        <f>Bawana_NG!P29</f>
        <v>76.010000000000005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757.48151072757651</v>
      </c>
      <c r="P29" s="77">
        <v>58.2</v>
      </c>
      <c r="Q29" s="77">
        <v>20.45</v>
      </c>
      <c r="R29" s="80">
        <v>27.870000000000005</v>
      </c>
      <c r="S29" s="80">
        <v>0</v>
      </c>
      <c r="T29" s="78">
        <f>SUMPRODUCT(LTA!F29:AJ29,LTA!F$101:AJ$101,LTA!F$103:AJ$103)</f>
        <v>73.62</v>
      </c>
      <c r="U29" s="78">
        <f>SUMPRODUCT(LTA!F29:AJ29,LTA!F$102:AJ$102,LTA!F$103:AJ$103)</f>
        <v>88.75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290.20999999999998</v>
      </c>
      <c r="AB29" s="117">
        <f>-STOA!N29</f>
        <v>0</v>
      </c>
      <c r="AC29">
        <f t="shared" si="0"/>
        <v>13.763600878334573</v>
      </c>
      <c r="AD29">
        <f t="shared" si="1"/>
        <v>1550.2819534778669</v>
      </c>
      <c r="AE29">
        <f>'IDT-1'!B29</f>
        <v>0</v>
      </c>
      <c r="AF29" s="26"/>
      <c r="AG29">
        <f t="shared" si="2"/>
        <v>1550.2819534778669</v>
      </c>
      <c r="AI29" s="75">
        <f>PXIL!H29</f>
        <v>0</v>
      </c>
      <c r="AJ29" s="75">
        <f>PXIL!N29</f>
        <v>0</v>
      </c>
      <c r="AK29" s="75">
        <f>RTM_IEX!H29</f>
        <v>111.55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14.56204259967231</v>
      </c>
      <c r="F30">
        <f>GT_Spot!P30</f>
        <v>0</v>
      </c>
      <c r="G30">
        <f>PPCL_NG!P30</f>
        <v>33.950000000000003</v>
      </c>
      <c r="H30">
        <f>PPCL_Spot!P30</f>
        <v>10.75</v>
      </c>
      <c r="I30">
        <f>Bawana_NG!P30</f>
        <v>76.010000000000005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757.46532260136303</v>
      </c>
      <c r="P30" s="77">
        <v>58.2</v>
      </c>
      <c r="Q30" s="77">
        <v>20.45</v>
      </c>
      <c r="R30" s="80">
        <v>42.14</v>
      </c>
      <c r="S30" s="80">
        <v>0</v>
      </c>
      <c r="T30" s="78">
        <f>SUMPRODUCT(LTA!F30:AJ30,LTA!F$101:AJ$101,LTA!F$103:AJ$103)</f>
        <v>82.539999999999992</v>
      </c>
      <c r="U30" s="78">
        <f>SUMPRODUCT(LTA!F30:AJ30,LTA!F$102:AJ$102,LTA!F$103:AJ$103)</f>
        <v>88.48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291.96999999999997</v>
      </c>
      <c r="AB30" s="117">
        <f>-STOA!N30</f>
        <v>0</v>
      </c>
      <c r="AC30">
        <f t="shared" si="0"/>
        <v>13.735984813769115</v>
      </c>
      <c r="AD30">
        <f t="shared" si="1"/>
        <v>1547.1713803872665</v>
      </c>
      <c r="AE30">
        <f>'IDT-1'!B30</f>
        <v>0</v>
      </c>
      <c r="AF30" s="26"/>
      <c r="AG30">
        <f t="shared" si="2"/>
        <v>1547.1713803872665</v>
      </c>
      <c r="AI30" s="75">
        <f>PXIL!H30</f>
        <v>0</v>
      </c>
      <c r="AJ30" s="75">
        <f>PXIL!N30</f>
        <v>0</v>
      </c>
      <c r="AK30" s="75">
        <f>RTM_IEX!H30</f>
        <v>84.39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14.799680766161211</v>
      </c>
      <c r="F31">
        <f>GT_Spot!P31</f>
        <v>0</v>
      </c>
      <c r="G31">
        <f>PPCL_NG!P31</f>
        <v>33.950000000000003</v>
      </c>
      <c r="H31">
        <f>PPCL_Spot!P31</f>
        <v>10.75</v>
      </c>
      <c r="I31">
        <f>Bawana_NG!P31</f>
        <v>76.010000000000005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756.55410679883755</v>
      </c>
      <c r="P31" s="77">
        <v>58.2</v>
      </c>
      <c r="Q31" s="77">
        <v>20.45</v>
      </c>
      <c r="R31" s="80">
        <v>46</v>
      </c>
      <c r="S31" s="80">
        <v>0</v>
      </c>
      <c r="T31" s="78">
        <f>SUMPRODUCT(LTA!F31:AJ31,LTA!F$101:AJ$101,LTA!F$103:AJ$103)</f>
        <v>95.74</v>
      </c>
      <c r="U31" s="78">
        <f>SUMPRODUCT(LTA!F31:AJ31,LTA!F$102:AJ$102,LTA!F$103:AJ$103)</f>
        <v>90.15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293.33999999999992</v>
      </c>
      <c r="AB31" s="117">
        <f>-STOA!N31</f>
        <v>0</v>
      </c>
      <c r="AC31">
        <f t="shared" si="0"/>
        <v>14.086193330571991</v>
      </c>
      <c r="AD31">
        <f t="shared" si="1"/>
        <v>1586.6175942344266</v>
      </c>
      <c r="AE31">
        <f>'IDT-1'!B31</f>
        <v>0</v>
      </c>
      <c r="AF31" s="26"/>
      <c r="AG31">
        <f t="shared" si="2"/>
        <v>1586.6175942344266</v>
      </c>
      <c r="AI31" s="75">
        <f>PXIL!H31</f>
        <v>0</v>
      </c>
      <c r="AJ31" s="75">
        <f>PXIL!N31</f>
        <v>0</v>
      </c>
      <c r="AK31" s="75">
        <f>RTM_IEX!H31</f>
        <v>104.76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14.799680766161211</v>
      </c>
      <c r="F32">
        <f>GT_Spot!P32</f>
        <v>0</v>
      </c>
      <c r="G32">
        <f>PPCL_NG!P32</f>
        <v>33.950000000000003</v>
      </c>
      <c r="H32">
        <f>PPCL_Spot!P32</f>
        <v>10.75</v>
      </c>
      <c r="I32">
        <f>Bawana_NG!P32</f>
        <v>76.010000000000005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756.54738819236297</v>
      </c>
      <c r="P32" s="77">
        <v>58.2</v>
      </c>
      <c r="Q32" s="77">
        <v>20.45</v>
      </c>
      <c r="R32" s="80">
        <v>46</v>
      </c>
      <c r="S32" s="80">
        <v>0</v>
      </c>
      <c r="T32" s="78">
        <f>SUMPRODUCT(LTA!F32:AJ32,LTA!F$101:AJ$101,LTA!F$103:AJ$103)</f>
        <v>112.3</v>
      </c>
      <c r="U32" s="78">
        <f>SUMPRODUCT(LTA!F32:AJ32,LTA!F$102:AJ$102,LTA!F$103:AJ$103)</f>
        <v>91.580000000000013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296.18999999999994</v>
      </c>
      <c r="AB32" s="117">
        <f>-STOA!N32</f>
        <v>0</v>
      </c>
      <c r="AC32">
        <f t="shared" si="0"/>
        <v>13.936622206835013</v>
      </c>
      <c r="AD32">
        <f t="shared" si="1"/>
        <v>1569.7704467516892</v>
      </c>
      <c r="AE32">
        <f>'IDT-1'!B32</f>
        <v>0</v>
      </c>
      <c r="AF32" s="26"/>
      <c r="AG32">
        <f t="shared" si="2"/>
        <v>1569.7704467516892</v>
      </c>
      <c r="AI32" s="75">
        <f>PXIL!H32</f>
        <v>0</v>
      </c>
      <c r="AJ32" s="75">
        <f>PXIL!N32</f>
        <v>0</v>
      </c>
      <c r="AK32" s="75">
        <f>RTM_IEX!H32</f>
        <v>66.930000000000007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14.799680766161211</v>
      </c>
      <c r="F33">
        <f>GT_Spot!P33</f>
        <v>0</v>
      </c>
      <c r="G33">
        <f>PPCL_NG!P33</f>
        <v>33.950000000000003</v>
      </c>
      <c r="H33">
        <f>PPCL_Spot!P33</f>
        <v>10.75</v>
      </c>
      <c r="I33">
        <f>Bawana_NG!P33</f>
        <v>76.010000000000005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748.24708795946981</v>
      </c>
      <c r="P33" s="77">
        <v>60</v>
      </c>
      <c r="Q33" s="77">
        <v>20.45</v>
      </c>
      <c r="R33" s="80">
        <v>46</v>
      </c>
      <c r="S33" s="80">
        <v>0</v>
      </c>
      <c r="T33" s="78">
        <f>SUMPRODUCT(LTA!F33:AJ33,LTA!F$101:AJ$101,LTA!F$103:AJ$103)</f>
        <v>131.38</v>
      </c>
      <c r="U33" s="78">
        <f>SUMPRODUCT(LTA!F33:AJ33,LTA!F$102:AJ$102,LTA!F$103:AJ$103)</f>
        <v>92.070000000000007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305.98999999999995</v>
      </c>
      <c r="AB33" s="117">
        <f>-STOA!N33</f>
        <v>0</v>
      </c>
      <c r="AC33">
        <f t="shared" si="0"/>
        <v>14.026907564785553</v>
      </c>
      <c r="AD33">
        <f t="shared" si="1"/>
        <v>1579.9398611608453</v>
      </c>
      <c r="AE33">
        <f>'IDT-1'!B33</f>
        <v>0</v>
      </c>
      <c r="AF33" s="26"/>
      <c r="AG33">
        <f t="shared" si="2"/>
        <v>1579.9398611608453</v>
      </c>
      <c r="AI33" s="75">
        <f>PXIL!H33</f>
        <v>0</v>
      </c>
      <c r="AJ33" s="75">
        <f>PXIL!N33</f>
        <v>0</v>
      </c>
      <c r="AK33" s="75">
        <f>RTM_IEX!H33</f>
        <v>54.32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14.799680766161211</v>
      </c>
      <c r="F34">
        <f>GT_Spot!P34</f>
        <v>0</v>
      </c>
      <c r="G34">
        <f>PPCL_NG!P34</f>
        <v>33.950000000000003</v>
      </c>
      <c r="H34">
        <f>PPCL_Spot!P34</f>
        <v>10.75</v>
      </c>
      <c r="I34">
        <f>Bawana_NG!P34</f>
        <v>76.010000000000005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730.46430508539072</v>
      </c>
      <c r="P34" s="77">
        <v>60</v>
      </c>
      <c r="Q34" s="77">
        <v>20.45</v>
      </c>
      <c r="R34" s="80">
        <v>46</v>
      </c>
      <c r="S34" s="80">
        <v>0</v>
      </c>
      <c r="T34" s="78">
        <f>SUMPRODUCT(LTA!F34:AJ34,LTA!F$101:AJ$101,LTA!F$103:AJ$103)</f>
        <v>154.19999999999999</v>
      </c>
      <c r="U34" s="78">
        <f>SUMPRODUCT(LTA!F34:AJ34,LTA!F$102:AJ$102,LTA!F$103:AJ$103)</f>
        <v>93.86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313.68999999999994</v>
      </c>
      <c r="AB34" s="117">
        <f>-STOA!N34</f>
        <v>0</v>
      </c>
      <c r="AC34">
        <f t="shared" si="0"/>
        <v>14.052315075493654</v>
      </c>
      <c r="AD34">
        <f t="shared" si="1"/>
        <v>1582.801670776058</v>
      </c>
      <c r="AE34">
        <f>'IDT-1'!B34</f>
        <v>0</v>
      </c>
      <c r="AF34" s="26"/>
      <c r="AG34">
        <f t="shared" si="2"/>
        <v>1582.801670776058</v>
      </c>
      <c r="AI34" s="75">
        <f>PXIL!H34</f>
        <v>0</v>
      </c>
      <c r="AJ34" s="75">
        <f>PXIL!N34</f>
        <v>0</v>
      </c>
      <c r="AK34" s="75">
        <f>RTM_IEX!H34</f>
        <v>42.68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14.799680766161211</v>
      </c>
      <c r="F35">
        <f>GT_Spot!P35</f>
        <v>0</v>
      </c>
      <c r="G35">
        <f>PPCL_NG!P35</f>
        <v>33.950000000000003</v>
      </c>
      <c r="H35">
        <f>PPCL_Spot!P35</f>
        <v>10.75</v>
      </c>
      <c r="I35">
        <f>Bawana_NG!P35</f>
        <v>76.010000000000005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716.75297630898319</v>
      </c>
      <c r="P35" s="77">
        <v>60</v>
      </c>
      <c r="Q35" s="77">
        <v>20.45</v>
      </c>
      <c r="R35" s="80">
        <v>46.5</v>
      </c>
      <c r="S35" s="80">
        <v>0</v>
      </c>
      <c r="T35" s="78">
        <f>SUMPRODUCT(LTA!F35:AJ35,LTA!F$101:AJ$101,LTA!F$103:AJ$103)</f>
        <v>178.53</v>
      </c>
      <c r="U35" s="78">
        <f>SUMPRODUCT(LTA!F35:AJ35,LTA!F$102:AJ$102,LTA!F$103:AJ$103)</f>
        <v>95.48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320.70999999999992</v>
      </c>
      <c r="AB35" s="117">
        <f>-STOA!N35</f>
        <v>0</v>
      </c>
      <c r="AC35">
        <f t="shared" si="0"/>
        <v>14.259001248282258</v>
      </c>
      <c r="AD35">
        <f t="shared" si="1"/>
        <v>1513.6736558268624</v>
      </c>
      <c r="AE35">
        <f>'IDT-1'!B35</f>
        <v>0</v>
      </c>
      <c r="AF35" s="26"/>
      <c r="AG35">
        <f t="shared" si="2"/>
        <v>1513.6736558268624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14.799680766161211</v>
      </c>
      <c r="F36">
        <f>GT_Spot!P36</f>
        <v>0</v>
      </c>
      <c r="G36">
        <f>PPCL_NG!P36</f>
        <v>33.950000000000003</v>
      </c>
      <c r="H36">
        <f>PPCL_Spot!P36</f>
        <v>10.75</v>
      </c>
      <c r="I36">
        <f>Bawana_NG!P36</f>
        <v>76.010000000000005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685.2156359665355</v>
      </c>
      <c r="P36" s="77">
        <v>60</v>
      </c>
      <c r="Q36" s="77">
        <v>20.45</v>
      </c>
      <c r="R36" s="80">
        <v>46.5</v>
      </c>
      <c r="S36" s="80">
        <v>0</v>
      </c>
      <c r="T36" s="78">
        <f>SUMPRODUCT(LTA!F36:AJ36,LTA!F$101:AJ$101,LTA!F$103:AJ$103)</f>
        <v>204.38</v>
      </c>
      <c r="U36" s="78">
        <f>SUMPRODUCT(LTA!F36:AJ36,LTA!F$102:AJ$102,LTA!F$103:AJ$103)</f>
        <v>95.949999999999989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327.70999999999992</v>
      </c>
      <c r="AB36" s="117">
        <f>-STOA!N36</f>
        <v>0</v>
      </c>
      <c r="AC36">
        <f t="shared" si="0"/>
        <v>13.910685424858707</v>
      </c>
      <c r="AD36">
        <f t="shared" si="1"/>
        <v>1556.8046313078378</v>
      </c>
      <c r="AE36">
        <f>'IDT-1'!B36</f>
        <v>0</v>
      </c>
      <c r="AF36" s="26"/>
      <c r="AG36">
        <f t="shared" si="2"/>
        <v>1556.8046313078378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14.56204259967231</v>
      </c>
      <c r="F37">
        <f>GT_Spot!P37</f>
        <v>0</v>
      </c>
      <c r="G37">
        <f>PPCL_NG!P37</f>
        <v>33.950000000000003</v>
      </c>
      <c r="H37">
        <f>PPCL_Spot!P37</f>
        <v>10.75</v>
      </c>
      <c r="I37">
        <f>Bawana_NG!P37</f>
        <v>76.010000000000005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682.26592627953687</v>
      </c>
      <c r="P37" s="77">
        <v>60</v>
      </c>
      <c r="Q37" s="77">
        <v>20.45</v>
      </c>
      <c r="R37" s="80">
        <v>46.5</v>
      </c>
      <c r="S37" s="80">
        <v>0</v>
      </c>
      <c r="T37" s="78">
        <f>SUMPRODUCT(LTA!F37:AJ37,LTA!F$101:AJ$101,LTA!F$103:AJ$103)</f>
        <v>230.87</v>
      </c>
      <c r="U37" s="78">
        <f>SUMPRODUCT(LTA!F37:AJ37,LTA!F$102:AJ$102,LTA!F$103:AJ$103)</f>
        <v>96.339999999999989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334.00999999999993</v>
      </c>
      <c r="AB37" s="117">
        <f>-STOA!N37</f>
        <v>0</v>
      </c>
      <c r="AC37">
        <f t="shared" si="0"/>
        <v>14.92926160313462</v>
      </c>
      <c r="AD37">
        <f t="shared" si="1"/>
        <v>1500.7787072760746</v>
      </c>
      <c r="AE37">
        <f>'IDT-1'!B37</f>
        <v>0</v>
      </c>
      <c r="AF37" s="26"/>
      <c r="AG37">
        <f t="shared" si="2"/>
        <v>1500.7787072760746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-90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14.56204259967231</v>
      </c>
      <c r="F38">
        <f>GT_Spot!P38</f>
        <v>0</v>
      </c>
      <c r="G38">
        <f>PPCL_NG!P38</f>
        <v>33.950000000000003</v>
      </c>
      <c r="H38">
        <f>PPCL_Spot!P38</f>
        <v>10.75</v>
      </c>
      <c r="I38">
        <f>Bawana_NG!P38</f>
        <v>76.010000000000005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682.26592627953687</v>
      </c>
      <c r="P38" s="77">
        <v>60</v>
      </c>
      <c r="Q38" s="77">
        <v>20.45</v>
      </c>
      <c r="R38" s="80">
        <v>46.5</v>
      </c>
      <c r="S38" s="80">
        <v>0</v>
      </c>
      <c r="T38" s="78">
        <f>SUMPRODUCT(LTA!F38:AJ38,LTA!F$101:AJ$101,LTA!F$103:AJ$103)</f>
        <v>257.75</v>
      </c>
      <c r="U38" s="78">
        <f>SUMPRODUCT(LTA!F38:AJ38,LTA!F$102:AJ$102,LTA!F$103:AJ$103)</f>
        <v>96.01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343.1099999999999</v>
      </c>
      <c r="AB38" s="117">
        <f>-STOA!N38</f>
        <v>0</v>
      </c>
      <c r="AC38">
        <f t="shared" si="0"/>
        <v>15.171956582957058</v>
      </c>
      <c r="AD38">
        <f t="shared" si="1"/>
        <v>1544.1860122962521</v>
      </c>
      <c r="AE38">
        <f>'IDT-1'!B38</f>
        <v>0</v>
      </c>
      <c r="AF38" s="26"/>
      <c r="AG38">
        <f t="shared" si="2"/>
        <v>1544.1860122962521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-82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14.44268159475696</v>
      </c>
      <c r="F39">
        <f>GT_Spot!P39</f>
        <v>0</v>
      </c>
      <c r="G39">
        <f>PPCL_NG!P39</f>
        <v>33.950000000000003</v>
      </c>
      <c r="H39">
        <f>PPCL_Spot!P39</f>
        <v>10.75</v>
      </c>
      <c r="I39">
        <f>Bawana_NG!P39</f>
        <v>76.010000000000005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682.26592627953687</v>
      </c>
      <c r="P39" s="77">
        <v>60</v>
      </c>
      <c r="Q39" s="77">
        <v>20.45</v>
      </c>
      <c r="R39" s="80">
        <v>46.5</v>
      </c>
      <c r="S39" s="80">
        <v>0</v>
      </c>
      <c r="T39" s="78">
        <f>SUMPRODUCT(LTA!F39:AJ39,LTA!F$101:AJ$101,LTA!F$103:AJ$103)</f>
        <v>281.48</v>
      </c>
      <c r="U39" s="78">
        <f>SUMPRODUCT(LTA!F39:AJ39,LTA!F$102:AJ$102,LTA!F$103:AJ$103)</f>
        <v>64.709999999999994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351.76</v>
      </c>
      <c r="AB39" s="117">
        <f>-STOA!N39</f>
        <v>0</v>
      </c>
      <c r="AC39">
        <f t="shared" si="0"/>
        <v>14.77201634009282</v>
      </c>
      <c r="AD39">
        <f t="shared" si="1"/>
        <v>1591.5465915342011</v>
      </c>
      <c r="AE39">
        <f>'IDT-1'!B39</f>
        <v>0</v>
      </c>
      <c r="AF39" s="26"/>
      <c r="AG39">
        <f t="shared" si="2"/>
        <v>1591.5465915342011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14.44268159475696</v>
      </c>
      <c r="F40">
        <f>GT_Spot!P40</f>
        <v>0</v>
      </c>
      <c r="G40">
        <f>PPCL_NG!P40</f>
        <v>33.950000000000003</v>
      </c>
      <c r="H40">
        <f>PPCL_Spot!P40</f>
        <v>10.75</v>
      </c>
      <c r="I40">
        <f>Bawana_NG!P40</f>
        <v>76.010000000000005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674.07645327425587</v>
      </c>
      <c r="P40" s="77">
        <v>58.199999999999989</v>
      </c>
      <c r="Q40" s="77">
        <v>20.45</v>
      </c>
      <c r="R40" s="80">
        <v>46.5</v>
      </c>
      <c r="S40" s="80">
        <v>0</v>
      </c>
      <c r="T40" s="78">
        <f>SUMPRODUCT(LTA!F40:AJ40,LTA!F$101:AJ$101,LTA!F$103:AJ$103)</f>
        <v>305.03999999999996</v>
      </c>
      <c r="U40" s="78">
        <f>SUMPRODUCT(LTA!F40:AJ40,LTA!F$102:AJ$102,LTA!F$103:AJ$103)</f>
        <v>57.519999999999996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358.66999999999996</v>
      </c>
      <c r="AB40" s="117">
        <f>-STOA!N40</f>
        <v>0</v>
      </c>
      <c r="AC40">
        <f t="shared" si="0"/>
        <v>14.986632380390494</v>
      </c>
      <c r="AD40">
        <f t="shared" si="1"/>
        <v>1593.6225024886223</v>
      </c>
      <c r="AE40">
        <f>'IDT-1'!B40</f>
        <v>0</v>
      </c>
      <c r="AF40" s="26"/>
      <c r="AG40">
        <f t="shared" si="2"/>
        <v>1593.6225024886223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-47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14.44268159475696</v>
      </c>
      <c r="F41">
        <f>GT_Spot!P41</f>
        <v>0</v>
      </c>
      <c r="G41">
        <f>PPCL_NG!P41</f>
        <v>33.950000000000003</v>
      </c>
      <c r="H41">
        <f>PPCL_Spot!P41</f>
        <v>10.75</v>
      </c>
      <c r="I41">
        <f>Bawana_NG!P41</f>
        <v>75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671.89486456769976</v>
      </c>
      <c r="P41" s="77">
        <v>58.199999999999989</v>
      </c>
      <c r="Q41" s="77">
        <v>15.7</v>
      </c>
      <c r="R41" s="80">
        <v>46.5</v>
      </c>
      <c r="S41" s="80">
        <v>0</v>
      </c>
      <c r="T41" s="78">
        <f>SUMPRODUCT(LTA!F41:AJ41,LTA!F$101:AJ$101,LTA!F$103:AJ$103)</f>
        <v>324.81</v>
      </c>
      <c r="U41" s="78">
        <f>SUMPRODUCT(LTA!F41:AJ41,LTA!F$102:AJ$102,LTA!F$103:AJ$103)</f>
        <v>51.34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364.43</v>
      </c>
      <c r="AB41" s="117">
        <f>-STOA!N41</f>
        <v>0</v>
      </c>
      <c r="AC41">
        <f t="shared" si="0"/>
        <v>14.758535681451573</v>
      </c>
      <c r="AD41">
        <f t="shared" si="1"/>
        <v>1642.2590104810051</v>
      </c>
      <c r="AE41">
        <f>'IDT-1'!B41</f>
        <v>0</v>
      </c>
      <c r="AF41" s="26"/>
      <c r="AG41">
        <f t="shared" si="2"/>
        <v>1642.2590104810051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14.44268159475696</v>
      </c>
      <c r="F42">
        <f>GT_Spot!P42</f>
        <v>0</v>
      </c>
      <c r="G42">
        <f>PPCL_NG!P42</f>
        <v>33.950000000000003</v>
      </c>
      <c r="H42">
        <f>PPCL_Spot!P42</f>
        <v>10.75</v>
      </c>
      <c r="I42">
        <f>Bawana_NG!P42</f>
        <v>75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681.94300531287627</v>
      </c>
      <c r="P42" s="77">
        <v>58.199999999999989</v>
      </c>
      <c r="Q42" s="77">
        <v>15.7</v>
      </c>
      <c r="R42" s="80">
        <v>46.5</v>
      </c>
      <c r="S42" s="80">
        <v>0</v>
      </c>
      <c r="T42" s="78">
        <f>SUMPRODUCT(LTA!F42:AJ42,LTA!F$101:AJ$101,LTA!F$103:AJ$103)</f>
        <v>346.91</v>
      </c>
      <c r="U42" s="78">
        <f>SUMPRODUCT(LTA!F42:AJ42,LTA!F$102:AJ$102,LTA!F$103:AJ$103)</f>
        <v>87.58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369.76</v>
      </c>
      <c r="AB42" s="117">
        <f>-STOA!N42</f>
        <v>0</v>
      </c>
      <c r="AC42">
        <f t="shared" si="0"/>
        <v>15.460524085142298</v>
      </c>
      <c r="AD42">
        <f t="shared" si="1"/>
        <v>1709.275162822491</v>
      </c>
      <c r="AE42">
        <f>'IDT-1'!B42</f>
        <v>0</v>
      </c>
      <c r="AF42" s="26"/>
      <c r="AG42">
        <f t="shared" si="2"/>
        <v>1709.275162822491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-16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14.44268159475696</v>
      </c>
      <c r="F43">
        <f>GT_Spot!P43</f>
        <v>0</v>
      </c>
      <c r="G43">
        <f>PPCL_NG!P43</f>
        <v>33.950000000000003</v>
      </c>
      <c r="H43">
        <f>PPCL_Spot!P43</f>
        <v>10.75</v>
      </c>
      <c r="I43">
        <f>Bawana_NG!P43</f>
        <v>75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680.03677686817935</v>
      </c>
      <c r="P43" s="77">
        <v>58.199999999999989</v>
      </c>
      <c r="Q43" s="77">
        <v>15.7</v>
      </c>
      <c r="R43" s="80">
        <v>46.5</v>
      </c>
      <c r="S43" s="80">
        <v>0</v>
      </c>
      <c r="T43" s="78">
        <f>SUMPRODUCT(LTA!F43:AJ43,LTA!F$101:AJ$101,LTA!F$103:AJ$103)</f>
        <v>365.12000000000006</v>
      </c>
      <c r="U43" s="78">
        <f>SUMPRODUCT(LTA!F43:AJ43,LTA!F$102:AJ$102,LTA!F$103:AJ$103)</f>
        <v>88.24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372.06</v>
      </c>
      <c r="AB43" s="117">
        <f>-STOA!N43</f>
        <v>0</v>
      </c>
      <c r="AC43">
        <f t="shared" si="0"/>
        <v>16.247699234473842</v>
      </c>
      <c r="AD43">
        <f t="shared" si="1"/>
        <v>1830.0817592284625</v>
      </c>
      <c r="AE43">
        <f>'IDT-1'!B43</f>
        <v>0</v>
      </c>
      <c r="AF43" s="26"/>
      <c r="AG43">
        <f t="shared" si="2"/>
        <v>1830.0817592284625</v>
      </c>
      <c r="AI43" s="75">
        <f>PXIL!H43</f>
        <v>0</v>
      </c>
      <c r="AJ43" s="75">
        <f>PXIL!N43</f>
        <v>0</v>
      </c>
      <c r="AK43" s="75">
        <f>RTM_IEX!H43</f>
        <v>86.33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14.44268159475696</v>
      </c>
      <c r="F44">
        <f>GT_Spot!P44</f>
        <v>0</v>
      </c>
      <c r="G44">
        <f>PPCL_NG!P44</f>
        <v>33.950000000000003</v>
      </c>
      <c r="H44">
        <f>PPCL_Spot!P44</f>
        <v>10.75</v>
      </c>
      <c r="I44">
        <f>Bawana_NG!P44</f>
        <v>75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680.03648447267301</v>
      </c>
      <c r="P44" s="77">
        <v>58.199999999999989</v>
      </c>
      <c r="Q44" s="77">
        <v>15.7</v>
      </c>
      <c r="R44" s="80">
        <v>46.5</v>
      </c>
      <c r="S44" s="80">
        <v>0</v>
      </c>
      <c r="T44" s="78">
        <f>SUMPRODUCT(LTA!F44:AJ44,LTA!F$101:AJ$101,LTA!F$103:AJ$103)</f>
        <v>365.57</v>
      </c>
      <c r="U44" s="78">
        <f>SUMPRODUCT(LTA!F44:AJ44,LTA!F$102:AJ$102,LTA!F$103:AJ$103)</f>
        <v>88.429999999999993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376.96</v>
      </c>
      <c r="AB44" s="117">
        <f>-STOA!N44</f>
        <v>0</v>
      </c>
      <c r="AC44">
        <f t="shared" si="0"/>
        <v>16.304984661393384</v>
      </c>
      <c r="AD44">
        <f t="shared" si="1"/>
        <v>1836.5341814060366</v>
      </c>
      <c r="AE44">
        <f>'IDT-1'!B44</f>
        <v>0</v>
      </c>
      <c r="AF44" s="26"/>
      <c r="AG44">
        <f t="shared" si="2"/>
        <v>1836.5341814060366</v>
      </c>
      <c r="AI44" s="75">
        <f>PXIL!H44</f>
        <v>0</v>
      </c>
      <c r="AJ44" s="75">
        <f>PXIL!N44</f>
        <v>0</v>
      </c>
      <c r="AK44" s="75">
        <f>RTM_IEX!H44</f>
        <v>87.3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14.44268159475696</v>
      </c>
      <c r="F45">
        <f>GT_Spot!P45</f>
        <v>0</v>
      </c>
      <c r="G45">
        <f>PPCL_NG!P45</f>
        <v>33.950000000000003</v>
      </c>
      <c r="H45">
        <f>PPCL_Spot!P45</f>
        <v>10.75</v>
      </c>
      <c r="I45">
        <f>Bawana_NG!P45</f>
        <v>75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664.07275597476678</v>
      </c>
      <c r="P45" s="77">
        <v>58.199999999999989</v>
      </c>
      <c r="Q45" s="77">
        <v>15.7</v>
      </c>
      <c r="R45" s="80">
        <v>46.5</v>
      </c>
      <c r="S45" s="80">
        <v>0</v>
      </c>
      <c r="T45" s="78">
        <f>SUMPRODUCT(LTA!F45:AJ45,LTA!F$101:AJ$101,LTA!F$103:AJ$103)</f>
        <v>373.18</v>
      </c>
      <c r="U45" s="78">
        <f>SUMPRODUCT(LTA!F45:AJ45,LTA!F$102:AJ$102,LTA!F$103:AJ$103)</f>
        <v>89.23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377.65999999999997</v>
      </c>
      <c r="AB45" s="117">
        <f>-STOA!N45</f>
        <v>0</v>
      </c>
      <c r="AC45">
        <f t="shared" si="0"/>
        <v>15.732511850611811</v>
      </c>
      <c r="AD45">
        <f t="shared" si="1"/>
        <v>1772.0529257189119</v>
      </c>
      <c r="AE45">
        <f>'IDT-1'!B45</f>
        <v>0</v>
      </c>
      <c r="AF45" s="26"/>
      <c r="AG45">
        <f t="shared" si="2"/>
        <v>1772.0529257189119</v>
      </c>
      <c r="AI45" s="75">
        <f>PXIL!H45</f>
        <v>0</v>
      </c>
      <c r="AJ45" s="75">
        <f>PXIL!N45</f>
        <v>0</v>
      </c>
      <c r="AK45" s="75">
        <f>RTM_IEX!H45</f>
        <v>29.1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14.44268159475696</v>
      </c>
      <c r="F46">
        <f>GT_Spot!P46</f>
        <v>0</v>
      </c>
      <c r="G46">
        <f>PPCL_NG!P46</f>
        <v>33.950000000000003</v>
      </c>
      <c r="H46">
        <f>PPCL_Spot!P46</f>
        <v>10.75</v>
      </c>
      <c r="I46">
        <f>Bawana_NG!P46</f>
        <v>75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664.35374430990089</v>
      </c>
      <c r="P46" s="77">
        <v>58.199999999999989</v>
      </c>
      <c r="Q46" s="77">
        <v>15.7</v>
      </c>
      <c r="R46" s="80">
        <v>46.5</v>
      </c>
      <c r="S46" s="80">
        <v>0</v>
      </c>
      <c r="T46" s="78">
        <f>SUMPRODUCT(LTA!F46:AJ46,LTA!F$101:AJ$101,LTA!F$103:AJ$103)</f>
        <v>380.19</v>
      </c>
      <c r="U46" s="78">
        <f>SUMPRODUCT(LTA!F46:AJ46,LTA!F$102:AJ$102,LTA!F$103:AJ$103)</f>
        <v>90.35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383.26</v>
      </c>
      <c r="AB46" s="117">
        <f>-STOA!N46</f>
        <v>0</v>
      </c>
      <c r="AC46">
        <f t="shared" si="0"/>
        <v>16.12042454796099</v>
      </c>
      <c r="AD46">
        <f t="shared" si="1"/>
        <v>1815.746001356697</v>
      </c>
      <c r="AE46">
        <f>'IDT-1'!B46</f>
        <v>0</v>
      </c>
      <c r="AF46" s="26"/>
      <c r="AG46">
        <f t="shared" si="2"/>
        <v>1815.746001356697</v>
      </c>
      <c r="AI46" s="75">
        <f>PXIL!H46</f>
        <v>0</v>
      </c>
      <c r="AJ46" s="75">
        <f>PXIL!N46</f>
        <v>0</v>
      </c>
      <c r="AK46" s="75">
        <f>RTM_IEX!H46</f>
        <v>59.17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14.44268159475696</v>
      </c>
      <c r="F47">
        <f>GT_Spot!P47</f>
        <v>0</v>
      </c>
      <c r="G47">
        <f>PPCL_NG!P47</f>
        <v>33.950000000000003</v>
      </c>
      <c r="H47">
        <f>PPCL_Spot!P47</f>
        <v>10.75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662.68486323614547</v>
      </c>
      <c r="P47" s="77">
        <v>58.199999999999989</v>
      </c>
      <c r="Q47" s="77">
        <v>15.7</v>
      </c>
      <c r="R47" s="80">
        <v>46.5</v>
      </c>
      <c r="S47" s="80">
        <v>0</v>
      </c>
      <c r="T47" s="78">
        <f>SUMPRODUCT(LTA!F47:AJ47,LTA!F$101:AJ$101,LTA!F$103:AJ$103)</f>
        <v>387.8</v>
      </c>
      <c r="U47" s="78">
        <f>SUMPRODUCT(LTA!F47:AJ47,LTA!F$102:AJ$102,LTA!F$103:AJ$103)</f>
        <v>92.78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383.26</v>
      </c>
      <c r="AB47" s="117">
        <f>-STOA!N47</f>
        <v>0</v>
      </c>
      <c r="AC47">
        <f t="shared" si="0"/>
        <v>16.151410394511942</v>
      </c>
      <c r="AD47">
        <f t="shared" si="1"/>
        <v>1819.2361344363903</v>
      </c>
      <c r="AE47">
        <f>'IDT-1'!B47</f>
        <v>0</v>
      </c>
      <c r="AF47" s="26"/>
      <c r="AG47">
        <f t="shared" si="2"/>
        <v>1819.2361344363903</v>
      </c>
      <c r="AI47" s="75">
        <f>PXIL!H47</f>
        <v>0</v>
      </c>
      <c r="AJ47" s="75">
        <f>PXIL!N47</f>
        <v>0</v>
      </c>
      <c r="AK47" s="75">
        <f>RTM_IEX!H47</f>
        <v>54.32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14.44268159475696</v>
      </c>
      <c r="F48">
        <f>GT_Spot!P48</f>
        <v>0</v>
      </c>
      <c r="G48">
        <f>PPCL_NG!P48</f>
        <v>33.950000000000003</v>
      </c>
      <c r="H48">
        <f>PPCL_Spot!P48</f>
        <v>10.75</v>
      </c>
      <c r="I48">
        <f>Bawana_NG!P48</f>
        <v>75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663.16541957838103</v>
      </c>
      <c r="P48" s="77">
        <v>58.199999999999989</v>
      </c>
      <c r="Q48" s="77">
        <v>15.7</v>
      </c>
      <c r="R48" s="80">
        <v>46.5</v>
      </c>
      <c r="S48" s="80">
        <v>0</v>
      </c>
      <c r="T48" s="78">
        <f>SUMPRODUCT(LTA!F48:AJ48,LTA!F$101:AJ$101,LTA!F$103:AJ$103)</f>
        <v>389.09</v>
      </c>
      <c r="U48" s="78">
        <f>SUMPRODUCT(LTA!F48:AJ48,LTA!F$102:AJ$102,LTA!F$103:AJ$103)</f>
        <v>94.44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383.26</v>
      </c>
      <c r="AB48" s="117">
        <f>-STOA!N48</f>
        <v>0</v>
      </c>
      <c r="AC48">
        <f t="shared" si="0"/>
        <v>16.036487290323613</v>
      </c>
      <c r="AD48">
        <f t="shared" si="1"/>
        <v>1806.2916138828143</v>
      </c>
      <c r="AE48">
        <f>'IDT-1'!B48</f>
        <v>0</v>
      </c>
      <c r="AF48" s="26"/>
      <c r="AG48">
        <f t="shared" si="2"/>
        <v>1806.2916138828143</v>
      </c>
      <c r="AI48" s="75">
        <f>PXIL!H48</f>
        <v>0</v>
      </c>
      <c r="AJ48" s="75">
        <f>PXIL!N48</f>
        <v>0</v>
      </c>
      <c r="AK48" s="75">
        <f>RTM_IEX!H48</f>
        <v>37.83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14.44268159475696</v>
      </c>
      <c r="F49">
        <f>GT_Spot!P49</f>
        <v>0</v>
      </c>
      <c r="G49">
        <f>PPCL_NG!P49</f>
        <v>33.950000000000003</v>
      </c>
      <c r="H49">
        <f>PPCL_Spot!P49</f>
        <v>10.75</v>
      </c>
      <c r="I49">
        <f>Bawana_NG!P49</f>
        <v>75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678.20771169487966</v>
      </c>
      <c r="P49" s="77">
        <v>58.199999999999989</v>
      </c>
      <c r="Q49" s="77">
        <v>15.7</v>
      </c>
      <c r="R49" s="80">
        <v>46.5</v>
      </c>
      <c r="S49" s="80">
        <v>0</v>
      </c>
      <c r="T49" s="78">
        <f>SUMPRODUCT(LTA!F49:AJ49,LTA!F$101:AJ$101,LTA!F$103:AJ$103)</f>
        <v>390.01000000000005</v>
      </c>
      <c r="U49" s="78">
        <f>SUMPRODUCT(LTA!F49:AJ49,LTA!F$102:AJ$102,LTA!F$103:AJ$103)</f>
        <v>95.600000000000009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383.26</v>
      </c>
      <c r="AB49" s="117">
        <f>-STOA!N49</f>
        <v>0</v>
      </c>
      <c r="AC49">
        <f t="shared" si="0"/>
        <v>16.031822011392709</v>
      </c>
      <c r="AD49">
        <f t="shared" si="1"/>
        <v>1765.5885712782438</v>
      </c>
      <c r="AE49">
        <f>'IDT-1'!B49</f>
        <v>0</v>
      </c>
      <c r="AF49" s="26"/>
      <c r="AG49">
        <f t="shared" si="2"/>
        <v>1765.5885712782438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-20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14.44268159475696</v>
      </c>
      <c r="F50">
        <f>GT_Spot!P50</f>
        <v>0</v>
      </c>
      <c r="G50">
        <f>PPCL_NG!P50</f>
        <v>33.950000000000003</v>
      </c>
      <c r="H50">
        <f>PPCL_Spot!P50</f>
        <v>10.75</v>
      </c>
      <c r="I50">
        <f>Bawana_NG!P50</f>
        <v>75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678.20771169487966</v>
      </c>
      <c r="P50" s="77">
        <v>58.199999999999989</v>
      </c>
      <c r="Q50" s="77">
        <v>15.7</v>
      </c>
      <c r="R50" s="80">
        <v>46.5</v>
      </c>
      <c r="S50" s="80">
        <v>0</v>
      </c>
      <c r="T50" s="78">
        <f>SUMPRODUCT(LTA!F50:AJ50,LTA!F$101:AJ$101,LTA!F$103:AJ$103)</f>
        <v>391.13</v>
      </c>
      <c r="U50" s="78">
        <f>SUMPRODUCT(LTA!F50:AJ50,LTA!F$102:AJ$102,LTA!F$103:AJ$103)</f>
        <v>98.52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383.26</v>
      </c>
      <c r="AB50" s="117">
        <f>-STOA!N50</f>
        <v>0</v>
      </c>
      <c r="AC50">
        <f t="shared" si="0"/>
        <v>15.889811460948804</v>
      </c>
      <c r="AD50">
        <f t="shared" si="1"/>
        <v>1789.7705818286879</v>
      </c>
      <c r="AE50">
        <f>'IDT-1'!B50</f>
        <v>0</v>
      </c>
      <c r="AF50" s="26"/>
      <c r="AG50">
        <f t="shared" si="2"/>
        <v>1789.7705818286879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14.44268159475696</v>
      </c>
      <c r="F51">
        <f>GT_Spot!P51</f>
        <v>0</v>
      </c>
      <c r="G51">
        <f>PPCL_NG!P51</f>
        <v>33.950000000000003</v>
      </c>
      <c r="H51">
        <f>PPCL_Spot!P51</f>
        <v>10.75</v>
      </c>
      <c r="I51">
        <f>Bawana_NG!P51</f>
        <v>75.008045876898862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665.43755709007962</v>
      </c>
      <c r="P51" s="77">
        <v>58.199999999999989</v>
      </c>
      <c r="Q51" s="77">
        <v>15.7</v>
      </c>
      <c r="R51" s="80">
        <v>46.5</v>
      </c>
      <c r="S51" s="80">
        <v>0</v>
      </c>
      <c r="T51" s="78">
        <f>SUMPRODUCT(LTA!F51:AJ51,LTA!F$101:AJ$101,LTA!F$103:AJ$103)</f>
        <v>394.67999999999995</v>
      </c>
      <c r="U51" s="78">
        <f>SUMPRODUCT(LTA!F51:AJ51,LTA!F$102:AJ$102,LTA!F$103:AJ$103)</f>
        <v>101.88000000000001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383.26</v>
      </c>
      <c r="AB51" s="117">
        <f>-STOA!N51</f>
        <v>0</v>
      </c>
      <c r="AC51">
        <f t="shared" si="0"/>
        <v>15.838312904143276</v>
      </c>
      <c r="AD51">
        <f t="shared" si="1"/>
        <v>1783.9699716575924</v>
      </c>
      <c r="AE51">
        <f>'IDT-1'!B51</f>
        <v>0</v>
      </c>
      <c r="AF51" s="26"/>
      <c r="AG51">
        <f t="shared" si="2"/>
        <v>1783.9699716575924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14.44268159475696</v>
      </c>
      <c r="F52">
        <f>GT_Spot!P52</f>
        <v>0</v>
      </c>
      <c r="G52">
        <f>PPCL_NG!P52</f>
        <v>33.950000000000003</v>
      </c>
      <c r="H52">
        <f>PPCL_Spot!P52</f>
        <v>10.75</v>
      </c>
      <c r="I52">
        <f>Bawana_NG!P52</f>
        <v>75.008045876898862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665.55989405407956</v>
      </c>
      <c r="P52" s="77">
        <v>58.199999999999989</v>
      </c>
      <c r="Q52" s="77">
        <v>15.7</v>
      </c>
      <c r="R52" s="80">
        <v>46.5</v>
      </c>
      <c r="S52" s="80">
        <v>0</v>
      </c>
      <c r="T52" s="78">
        <f>SUMPRODUCT(LTA!F52:AJ52,LTA!F$101:AJ$101,LTA!F$103:AJ$103)</f>
        <v>394.83</v>
      </c>
      <c r="U52" s="78">
        <f>SUMPRODUCT(LTA!F52:AJ52,LTA!F$102:AJ$102,LTA!F$103:AJ$103)</f>
        <v>104.02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383.26</v>
      </c>
      <c r="AB52" s="117">
        <f>-STOA!N52</f>
        <v>0</v>
      </c>
      <c r="AC52">
        <f t="shared" si="0"/>
        <v>15.859541469426473</v>
      </c>
      <c r="AD52">
        <f t="shared" si="1"/>
        <v>1786.361080056309</v>
      </c>
      <c r="AE52">
        <f>'IDT-1'!B52</f>
        <v>0</v>
      </c>
      <c r="AF52" s="26"/>
      <c r="AG52">
        <f t="shared" si="2"/>
        <v>1786.361080056309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14.44268159475696</v>
      </c>
      <c r="F53">
        <f>GT_Spot!P53</f>
        <v>0</v>
      </c>
      <c r="G53">
        <f>PPCL_NG!P53</f>
        <v>33.950000000000003</v>
      </c>
      <c r="H53">
        <f>PPCL_Spot!P53</f>
        <v>10.75</v>
      </c>
      <c r="I53">
        <f>Bawana_NG!P53</f>
        <v>75.008045876898862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664.42654587927245</v>
      </c>
      <c r="P53" s="77">
        <v>58.199999999999989</v>
      </c>
      <c r="Q53" s="77">
        <v>15.7</v>
      </c>
      <c r="R53" s="80">
        <v>46.5</v>
      </c>
      <c r="S53" s="80">
        <v>0</v>
      </c>
      <c r="T53" s="78">
        <f>SUMPRODUCT(LTA!F53:AJ53,LTA!F$101:AJ$101,LTA!F$103:AJ$103)</f>
        <v>395.56999999999994</v>
      </c>
      <c r="U53" s="78">
        <f>SUMPRODUCT(LTA!F53:AJ53,LTA!F$102:AJ$102,LTA!F$103:AJ$103)</f>
        <v>102.57000000000001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383.26</v>
      </c>
      <c r="AB53" s="117">
        <f>-STOA!N53</f>
        <v>0</v>
      </c>
      <c r="AC53">
        <f t="shared" si="0"/>
        <v>16.013952005488168</v>
      </c>
      <c r="AD53">
        <f t="shared" si="1"/>
        <v>1803.7533213454401</v>
      </c>
      <c r="AE53">
        <f>'IDT-1'!B53</f>
        <v>0</v>
      </c>
      <c r="AF53" s="26"/>
      <c r="AG53">
        <f t="shared" si="2"/>
        <v>1803.7533213454401</v>
      </c>
      <c r="AI53" s="75">
        <f>PXIL!H53</f>
        <v>0</v>
      </c>
      <c r="AJ53" s="75">
        <f>PXIL!N53</f>
        <v>0</v>
      </c>
      <c r="AK53" s="75">
        <f>RTM_IEX!H53</f>
        <v>19.39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14.44268159475696</v>
      </c>
      <c r="F54">
        <f>GT_Spot!P54</f>
        <v>0</v>
      </c>
      <c r="G54">
        <f>PPCL_NG!P54</f>
        <v>33.950000000000003</v>
      </c>
      <c r="H54">
        <f>PPCL_Spot!P54</f>
        <v>10.75</v>
      </c>
      <c r="I54">
        <f>Bawana_NG!P54</f>
        <v>75.008045876898862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666.04839989139396</v>
      </c>
      <c r="P54" s="77">
        <v>58.199999999999989</v>
      </c>
      <c r="Q54" s="77">
        <v>15.7</v>
      </c>
      <c r="R54" s="80">
        <v>46.5</v>
      </c>
      <c r="S54" s="80">
        <v>0</v>
      </c>
      <c r="T54" s="78">
        <f>SUMPRODUCT(LTA!F54:AJ54,LTA!F$101:AJ$101,LTA!F$103:AJ$103)</f>
        <v>393.43</v>
      </c>
      <c r="U54" s="78">
        <f>SUMPRODUCT(LTA!F54:AJ54,LTA!F$102:AJ$102,LTA!F$103:AJ$103)</f>
        <v>104.19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383.26</v>
      </c>
      <c r="AB54" s="117">
        <f>-STOA!N54</f>
        <v>0</v>
      </c>
      <c r="AC54">
        <f t="shared" si="0"/>
        <v>16.137116401505089</v>
      </c>
      <c r="AD54">
        <f t="shared" si="1"/>
        <v>1753.3420109615447</v>
      </c>
      <c r="AE54">
        <f>'IDT-1'!B54</f>
        <v>0</v>
      </c>
      <c r="AF54" s="26"/>
      <c r="AG54">
        <f t="shared" si="2"/>
        <v>1753.3420109615447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-32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14.44268159475696</v>
      </c>
      <c r="F55">
        <f>GT_Spot!P55</f>
        <v>0</v>
      </c>
      <c r="G55">
        <f>PPCL_NG!P55</f>
        <v>33.950000000000003</v>
      </c>
      <c r="H55">
        <f>PPCL_Spot!P55</f>
        <v>10.75</v>
      </c>
      <c r="I55">
        <f>Bawana_NG!P55</f>
        <v>75.008045876898862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671.48988497222081</v>
      </c>
      <c r="P55" s="77">
        <v>58.199999999999989</v>
      </c>
      <c r="Q55" s="77">
        <v>15.7</v>
      </c>
      <c r="R55" s="80">
        <v>46.5</v>
      </c>
      <c r="S55" s="80">
        <v>0</v>
      </c>
      <c r="T55" s="78">
        <f>SUMPRODUCT(LTA!F55:AJ55,LTA!F$101:AJ$101,LTA!F$103:AJ$103)</f>
        <v>392.09000000000003</v>
      </c>
      <c r="U55" s="78">
        <f>SUMPRODUCT(LTA!F55:AJ55,LTA!F$102:AJ$102,LTA!F$103:AJ$103)</f>
        <v>106.06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383.26</v>
      </c>
      <c r="AB55" s="117">
        <f>-STOA!N55</f>
        <v>0</v>
      </c>
      <c r="AC55">
        <f t="shared" si="0"/>
        <v>16.775621886681254</v>
      </c>
      <c r="AD55">
        <f t="shared" si="1"/>
        <v>1692.6749905571953</v>
      </c>
      <c r="AE55">
        <f>'IDT-1'!B55</f>
        <v>0</v>
      </c>
      <c r="AF55" s="26"/>
      <c r="AG55">
        <f t="shared" si="2"/>
        <v>1692.6749905571953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-98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14.44268159475696</v>
      </c>
      <c r="F56">
        <f>GT_Spot!P56</f>
        <v>0</v>
      </c>
      <c r="G56">
        <f>PPCL_NG!P56</f>
        <v>33.950000000000003</v>
      </c>
      <c r="H56">
        <f>PPCL_Spot!P56</f>
        <v>10.75</v>
      </c>
      <c r="I56">
        <f>Bawana_NG!P56</f>
        <v>75.008045876898862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673.90969957981201</v>
      </c>
      <c r="P56" s="77">
        <v>58.199999999999989</v>
      </c>
      <c r="Q56" s="77">
        <v>15.7</v>
      </c>
      <c r="R56" s="80">
        <v>46.5</v>
      </c>
      <c r="S56" s="80">
        <v>0</v>
      </c>
      <c r="T56" s="78">
        <f>SUMPRODUCT(LTA!F56:AJ56,LTA!F$101:AJ$101,LTA!F$103:AJ$103)</f>
        <v>389.71999999999997</v>
      </c>
      <c r="U56" s="78">
        <f>SUMPRODUCT(LTA!F56:AJ56,LTA!F$102:AJ$102,LTA!F$103:AJ$103)</f>
        <v>106.21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408.47999999999996</v>
      </c>
      <c r="AB56" s="117">
        <f>-STOA!N56</f>
        <v>0</v>
      </c>
      <c r="AC56">
        <f t="shared" si="0"/>
        <v>17.034828765316838</v>
      </c>
      <c r="AD56">
        <f t="shared" si="1"/>
        <v>1713.835598286151</v>
      </c>
      <c r="AE56">
        <f>'IDT-1'!B56</f>
        <v>0</v>
      </c>
      <c r="AF56" s="26"/>
      <c r="AG56">
        <f t="shared" si="2"/>
        <v>1713.835598286151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-102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14.44268159475696</v>
      </c>
      <c r="F57">
        <f>GT_Spot!P57</f>
        <v>0</v>
      </c>
      <c r="G57">
        <f>PPCL_NG!P57</f>
        <v>33.950000000000003</v>
      </c>
      <c r="H57">
        <f>PPCL_Spot!P57</f>
        <v>10.75</v>
      </c>
      <c r="I57">
        <f>Bawana_NG!P57</f>
        <v>75.008045876898862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668.76559322199955</v>
      </c>
      <c r="P57" s="77">
        <v>58.199999999999989</v>
      </c>
      <c r="Q57" s="77">
        <v>15.7</v>
      </c>
      <c r="R57" s="80">
        <v>46.5</v>
      </c>
      <c r="S57" s="80">
        <v>0</v>
      </c>
      <c r="T57" s="78">
        <f>SUMPRODUCT(LTA!F57:AJ57,LTA!F$101:AJ$101,LTA!F$103:AJ$103)</f>
        <v>388.59</v>
      </c>
      <c r="U57" s="78">
        <f>SUMPRODUCT(LTA!F57:AJ57,LTA!F$102:AJ$102,LTA!F$103:AJ$103)</f>
        <v>107.10000000000001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412.35999999999996</v>
      </c>
      <c r="AB57" s="117">
        <f>-STOA!N57</f>
        <v>0</v>
      </c>
      <c r="AC57">
        <f t="shared" si="0"/>
        <v>17.119252032112236</v>
      </c>
      <c r="AD57">
        <f t="shared" si="1"/>
        <v>1701.2470686615429</v>
      </c>
      <c r="AE57">
        <f>'IDT-1'!B57</f>
        <v>0</v>
      </c>
      <c r="AF57" s="26"/>
      <c r="AG57">
        <f t="shared" si="2"/>
        <v>1701.2470686615429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-113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8.211648648648648</v>
      </c>
      <c r="F58">
        <f>GT_Spot!P58</f>
        <v>0</v>
      </c>
      <c r="G58">
        <f>PPCL_NG!P58</f>
        <v>33.950000000000003</v>
      </c>
      <c r="H58">
        <f>PPCL_Spot!P58</f>
        <v>10.75</v>
      </c>
      <c r="I58">
        <f>Bawana_NG!P58</f>
        <v>75.008045876898862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679.22848852199945</v>
      </c>
      <c r="P58" s="77">
        <v>58.199999999999989</v>
      </c>
      <c r="Q58" s="77">
        <v>15.7</v>
      </c>
      <c r="R58" s="80">
        <v>46.5</v>
      </c>
      <c r="S58" s="80">
        <v>0</v>
      </c>
      <c r="T58" s="78">
        <f>SUMPRODUCT(LTA!F58:AJ58,LTA!F$101:AJ$101,LTA!F$103:AJ$103)</f>
        <v>406.17</v>
      </c>
      <c r="U58" s="78">
        <f>SUMPRODUCT(LTA!F58:AJ58,LTA!F$102:AJ$102,LTA!F$103:AJ$103)</f>
        <v>108.42999999999999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427.88</v>
      </c>
      <c r="AB58" s="117">
        <f>-STOA!N58</f>
        <v>0</v>
      </c>
      <c r="AC58">
        <f t="shared" si="0"/>
        <v>17.122107574983062</v>
      </c>
      <c r="AD58">
        <f t="shared" si="1"/>
        <v>1777.9060754725638</v>
      </c>
      <c r="AE58">
        <f>'IDT-1'!B58</f>
        <v>0</v>
      </c>
      <c r="AF58" s="26"/>
      <c r="AG58">
        <f t="shared" si="2"/>
        <v>1777.9060754725638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-75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14.44268159475696</v>
      </c>
      <c r="F59">
        <f>GT_Spot!P59</f>
        <v>0</v>
      </c>
      <c r="G59">
        <f>PPCL_NG!P59</f>
        <v>33.950000000000003</v>
      </c>
      <c r="H59">
        <f>PPCL_Spot!P59</f>
        <v>10.16</v>
      </c>
      <c r="I59">
        <f>Bawana_NG!P59</f>
        <v>75.008045876898862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680.71634000842607</v>
      </c>
      <c r="P59" s="77">
        <v>58.199999999999989</v>
      </c>
      <c r="Q59" s="77">
        <v>15.7</v>
      </c>
      <c r="R59" s="80">
        <v>46.5</v>
      </c>
      <c r="S59" s="80">
        <v>0</v>
      </c>
      <c r="T59" s="78">
        <f>SUMPRODUCT(LTA!F59:AJ59,LTA!F$101:AJ$101,LTA!F$103:AJ$103)</f>
        <v>394.86</v>
      </c>
      <c r="U59" s="78">
        <f>SUMPRODUCT(LTA!F59:AJ59,LTA!F$102:AJ$102,LTA!F$103:AJ$103)</f>
        <v>108.94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480.26</v>
      </c>
      <c r="AB59" s="117">
        <f>-STOA!N59</f>
        <v>0</v>
      </c>
      <c r="AC59">
        <f t="shared" si="0"/>
        <v>17.435330100200833</v>
      </c>
      <c r="AD59">
        <f t="shared" si="1"/>
        <v>1839.3017373798812</v>
      </c>
      <c r="AE59">
        <f>'IDT-1'!B59</f>
        <v>0</v>
      </c>
      <c r="AF59" s="26"/>
      <c r="AG59">
        <f t="shared" si="2"/>
        <v>1839.3017373798812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-62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14.44268159475696</v>
      </c>
      <c r="F60">
        <f>GT_Spot!P60</f>
        <v>0</v>
      </c>
      <c r="G60">
        <f>PPCL_NG!P60</f>
        <v>33.950000000000003</v>
      </c>
      <c r="H60">
        <f>PPCL_Spot!P60</f>
        <v>10.16</v>
      </c>
      <c r="I60">
        <f>Bawana_NG!P60</f>
        <v>75.008045876898862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689.18152659003795</v>
      </c>
      <c r="P60" s="77">
        <v>58.199999999999989</v>
      </c>
      <c r="Q60" s="77">
        <v>15.7</v>
      </c>
      <c r="R60" s="80">
        <v>46.5</v>
      </c>
      <c r="S60" s="80">
        <v>0</v>
      </c>
      <c r="T60" s="78">
        <f>SUMPRODUCT(LTA!F60:AJ60,LTA!F$101:AJ$101,LTA!F$103:AJ$103)</f>
        <v>393.57999999999993</v>
      </c>
      <c r="U60" s="78">
        <f>SUMPRODUCT(LTA!F60:AJ60,LTA!F$102:AJ$102,LTA!F$103:AJ$103)</f>
        <v>109.26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495.78</v>
      </c>
      <c r="AB60" s="117">
        <f>-STOA!N60</f>
        <v>0</v>
      </c>
      <c r="AC60">
        <f t="shared" si="0"/>
        <v>17.673464252207797</v>
      </c>
      <c r="AD60">
        <f t="shared" si="1"/>
        <v>1858.0887898094859</v>
      </c>
      <c r="AE60">
        <f>'IDT-1'!B60</f>
        <v>0</v>
      </c>
      <c r="AF60" s="26"/>
      <c r="AG60">
        <f t="shared" si="2"/>
        <v>1858.0887898094859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-66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14.44268159475696</v>
      </c>
      <c r="F61">
        <f>GT_Spot!P61</f>
        <v>0</v>
      </c>
      <c r="G61">
        <f>PPCL_NG!P61</f>
        <v>33.950000000000003</v>
      </c>
      <c r="H61">
        <f>PPCL_Spot!P61</f>
        <v>10.16</v>
      </c>
      <c r="I61">
        <f>Bawana_NG!P61</f>
        <v>75.008045876898862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691.15207379533399</v>
      </c>
      <c r="P61" s="77">
        <v>58.199999999999989</v>
      </c>
      <c r="Q61" s="77">
        <v>15.7</v>
      </c>
      <c r="R61" s="80">
        <v>46.5</v>
      </c>
      <c r="S61" s="80">
        <v>0</v>
      </c>
      <c r="T61" s="78">
        <f>SUMPRODUCT(LTA!F61:AJ61,LTA!F$101:AJ$101,LTA!F$103:AJ$103)</f>
        <v>387.37</v>
      </c>
      <c r="U61" s="78">
        <f>SUMPRODUCT(LTA!F61:AJ61,LTA!F$102:AJ$102,LTA!F$103:AJ$103)</f>
        <v>109.58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528.76</v>
      </c>
      <c r="AB61" s="117">
        <f>-STOA!N61</f>
        <v>0</v>
      </c>
      <c r="AC61">
        <f t="shared" si="0"/>
        <v>18.231053403369042</v>
      </c>
      <c r="AD61">
        <f t="shared" si="1"/>
        <v>1852.5917478636209</v>
      </c>
      <c r="AE61">
        <f>'IDT-1'!B61</f>
        <v>0</v>
      </c>
      <c r="AF61" s="26"/>
      <c r="AG61">
        <f t="shared" si="2"/>
        <v>1852.5917478636209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-100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14.44268159475696</v>
      </c>
      <c r="F62">
        <f>GT_Spot!P62</f>
        <v>0</v>
      </c>
      <c r="G62">
        <f>PPCL_NG!P62</f>
        <v>33.950000000000003</v>
      </c>
      <c r="H62">
        <f>PPCL_Spot!P62</f>
        <v>10.16</v>
      </c>
      <c r="I62">
        <f>Bawana_NG!P62</f>
        <v>75.008045876898862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680.80404053694588</v>
      </c>
      <c r="P62" s="77">
        <v>58.199999999999989</v>
      </c>
      <c r="Q62" s="77">
        <v>15.7</v>
      </c>
      <c r="R62" s="80">
        <v>46.5</v>
      </c>
      <c r="S62" s="80">
        <v>0</v>
      </c>
      <c r="T62" s="78">
        <f>SUMPRODUCT(LTA!F62:AJ62,LTA!F$101:AJ$101,LTA!F$103:AJ$103)</f>
        <v>372.34</v>
      </c>
      <c r="U62" s="78">
        <f>SUMPRODUCT(LTA!F62:AJ62,LTA!F$102:AJ$102,LTA!F$103:AJ$103)</f>
        <v>109.52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543.68999999999994</v>
      </c>
      <c r="AB62" s="117">
        <f>-STOA!N62</f>
        <v>0</v>
      </c>
      <c r="AC62">
        <f t="shared" si="0"/>
        <v>17.987654542817907</v>
      </c>
      <c r="AD62">
        <f t="shared" si="1"/>
        <v>1859.3271134657839</v>
      </c>
      <c r="AE62">
        <f>'IDT-1'!B62</f>
        <v>0</v>
      </c>
      <c r="AF62" s="26"/>
      <c r="AG62">
        <f t="shared" si="2"/>
        <v>1859.3271134657839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-83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14.44268159475696</v>
      </c>
      <c r="F63">
        <f>GT_Spot!P63</f>
        <v>0</v>
      </c>
      <c r="G63">
        <f>PPCL_NG!P63</f>
        <v>33.950000000000003</v>
      </c>
      <c r="H63">
        <f>PPCL_Spot!P63</f>
        <v>10.16</v>
      </c>
      <c r="I63">
        <f>Bawana_NG!P63</f>
        <v>75.008045876898862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694.29230519642624</v>
      </c>
      <c r="P63" s="77">
        <v>58.199999999999989</v>
      </c>
      <c r="Q63" s="77">
        <v>15.7</v>
      </c>
      <c r="R63" s="80">
        <v>46.5</v>
      </c>
      <c r="S63" s="80">
        <v>0</v>
      </c>
      <c r="T63" s="78">
        <f>SUMPRODUCT(LTA!F63:AJ63,LTA!F$101:AJ$101,LTA!F$103:AJ$103)</f>
        <v>354.39</v>
      </c>
      <c r="U63" s="78">
        <f>SUMPRODUCT(LTA!F63:AJ63,LTA!F$102:AJ$102,LTA!F$103:AJ$103)</f>
        <v>119.62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560.13</v>
      </c>
      <c r="AB63" s="117">
        <f>-STOA!N63</f>
        <v>0</v>
      </c>
      <c r="AC63">
        <f t="shared" si="0"/>
        <v>19.016487258907695</v>
      </c>
      <c r="AD63">
        <f t="shared" si="1"/>
        <v>1786.3765454091742</v>
      </c>
      <c r="AE63">
        <f>'IDT-1'!B63</f>
        <v>0</v>
      </c>
      <c r="AF63" s="26"/>
      <c r="AG63">
        <f t="shared" si="2"/>
        <v>1786.3765454091742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-177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14.44268159475696</v>
      </c>
      <c r="F64">
        <f>GT_Spot!P64</f>
        <v>0</v>
      </c>
      <c r="G64">
        <f>PPCL_NG!P64</f>
        <v>33.950000000000003</v>
      </c>
      <c r="H64">
        <f>PPCL_Spot!P64</f>
        <v>10.16</v>
      </c>
      <c r="I64">
        <f>Bawana_NG!P64</f>
        <v>75.008045876898862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694.2915428500379</v>
      </c>
      <c r="P64" s="77">
        <v>58.199999999999989</v>
      </c>
      <c r="Q64" s="77">
        <v>15.7</v>
      </c>
      <c r="R64" s="80">
        <v>46.5</v>
      </c>
      <c r="S64" s="80">
        <v>0</v>
      </c>
      <c r="T64" s="78">
        <f>SUMPRODUCT(LTA!F64:AJ64,LTA!F$101:AJ$101,LTA!F$103:AJ$103)</f>
        <v>334.41999999999996</v>
      </c>
      <c r="U64" s="78">
        <f>SUMPRODUCT(LTA!F64:AJ64,LTA!F$102:AJ$102,LTA!F$103:AJ$103)</f>
        <v>120.41000000000001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571.55999999999995</v>
      </c>
      <c r="AB64" s="117">
        <f>-STOA!N64</f>
        <v>0</v>
      </c>
      <c r="AC64">
        <f t="shared" si="0"/>
        <v>18.56652106680508</v>
      </c>
      <c r="AD64">
        <f t="shared" si="1"/>
        <v>1822.0757492548887</v>
      </c>
      <c r="AE64">
        <f>'IDT-1'!B64</f>
        <v>0</v>
      </c>
      <c r="AF64" s="26"/>
      <c r="AG64">
        <f t="shared" si="2"/>
        <v>1822.0757492548887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-134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7.9817222222222224</v>
      </c>
      <c r="F65">
        <f>GT_Spot!P65</f>
        <v>0</v>
      </c>
      <c r="G65">
        <f>PPCL_NG!P65</f>
        <v>33.950000000000003</v>
      </c>
      <c r="H65">
        <f>PPCL_Spot!P65</f>
        <v>8.57</v>
      </c>
      <c r="I65">
        <f>Bawana_NG!P65</f>
        <v>75.008045876898862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694.29230519642624</v>
      </c>
      <c r="P65" s="77">
        <v>58.199999999999989</v>
      </c>
      <c r="Q65" s="77">
        <v>15.7</v>
      </c>
      <c r="R65" s="80">
        <v>46.5</v>
      </c>
      <c r="S65" s="80">
        <v>0</v>
      </c>
      <c r="T65" s="78">
        <f>SUMPRODUCT(LTA!F65:AJ65,LTA!F$101:AJ$101,LTA!F$103:AJ$103)</f>
        <v>316.27</v>
      </c>
      <c r="U65" s="78">
        <f>SUMPRODUCT(LTA!F65:AJ65,LTA!F$102:AJ$102,LTA!F$103:AJ$103)</f>
        <v>120.22999999999999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550.43999999999994</v>
      </c>
      <c r="AB65" s="117">
        <f>-STOA!N65</f>
        <v>0</v>
      </c>
      <c r="AC65">
        <f t="shared" si="0"/>
        <v>18.317203755896699</v>
      </c>
      <c r="AD65">
        <f t="shared" si="1"/>
        <v>1755.8248695396503</v>
      </c>
      <c r="AE65">
        <f>'IDT-1'!B65</f>
        <v>0</v>
      </c>
      <c r="AF65" s="26"/>
      <c r="AG65">
        <f t="shared" si="2"/>
        <v>1755.8248695396503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-153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7.9817222222222224</v>
      </c>
      <c r="F66">
        <f>GT_Spot!P66</f>
        <v>0</v>
      </c>
      <c r="G66">
        <f>PPCL_NG!P66</f>
        <v>33.950000000000003</v>
      </c>
      <c r="H66">
        <f>PPCL_Spot!P66</f>
        <v>8.57</v>
      </c>
      <c r="I66">
        <f>Bawana_NG!P66</f>
        <v>75.008045876898862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693.06154837986537</v>
      </c>
      <c r="P66" s="77">
        <v>58.199999999999989</v>
      </c>
      <c r="Q66" s="77">
        <v>15.7</v>
      </c>
      <c r="R66" s="80">
        <v>46.5</v>
      </c>
      <c r="S66" s="80">
        <v>0</v>
      </c>
      <c r="T66" s="78">
        <f>SUMPRODUCT(LTA!F66:AJ66,LTA!F$101:AJ$101,LTA!F$103:AJ$103)</f>
        <v>294.99</v>
      </c>
      <c r="U66" s="78">
        <f>SUMPRODUCT(LTA!F66:AJ66,LTA!F$102:AJ$102,LTA!F$103:AJ$103)</f>
        <v>120.54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562.45999999999992</v>
      </c>
      <c r="AB66" s="117">
        <f>-STOA!N66</f>
        <v>0</v>
      </c>
      <c r="AC66">
        <f t="shared" si="0"/>
        <v>17.686047317057049</v>
      </c>
      <c r="AD66">
        <f t="shared" si="1"/>
        <v>1807.2752691619291</v>
      </c>
      <c r="AE66">
        <f>'IDT-1'!B66</f>
        <v>0</v>
      </c>
      <c r="AF66" s="26"/>
      <c r="AG66">
        <f t="shared" si="2"/>
        <v>1807.2752691619291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-92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14.43472419442927</v>
      </c>
      <c r="F67">
        <f>GT_Spot!P67</f>
        <v>0</v>
      </c>
      <c r="G67">
        <f>PPCL_NG!P67</f>
        <v>33.950000000000003</v>
      </c>
      <c r="H67">
        <f>PPCL_Spot!P67</f>
        <v>10</v>
      </c>
      <c r="I67">
        <f>Bawana_NG!P67</f>
        <v>75.008045876898862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694.96791237721436</v>
      </c>
      <c r="P67" s="77">
        <v>58.199999999999989</v>
      </c>
      <c r="Q67" s="77">
        <v>15.7</v>
      </c>
      <c r="R67" s="80">
        <v>46.5</v>
      </c>
      <c r="S67" s="80">
        <v>0</v>
      </c>
      <c r="T67" s="78">
        <f>SUMPRODUCT(LTA!F67:AJ67,LTA!F$101:AJ$101,LTA!F$103:AJ$103)</f>
        <v>274</v>
      </c>
      <c r="U67" s="78">
        <f>SUMPRODUCT(LTA!F67:AJ67,LTA!F$102:AJ$102,LTA!F$103:AJ$103)</f>
        <v>120.72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560.4799999999999</v>
      </c>
      <c r="AB67" s="117">
        <f>-STOA!N67</f>
        <v>0</v>
      </c>
      <c r="AC67">
        <f t="shared" si="0"/>
        <v>18.210866919187211</v>
      </c>
      <c r="AD67">
        <f t="shared" si="1"/>
        <v>1721.7498155293554</v>
      </c>
      <c r="AE67">
        <f>'IDT-1'!B67</f>
        <v>0</v>
      </c>
      <c r="AF67" s="26"/>
      <c r="AG67">
        <f t="shared" si="2"/>
        <v>1721.7498155293554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-164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14.43472419442927</v>
      </c>
      <c r="F68">
        <f>GT_Spot!P68</f>
        <v>0</v>
      </c>
      <c r="G68">
        <f>PPCL_NG!P68</f>
        <v>33.950000000000003</v>
      </c>
      <c r="H68">
        <f>PPCL_Spot!P68</f>
        <v>10.002942041776993</v>
      </c>
      <c r="I68">
        <f>Bawana_NG!P68</f>
        <v>75.008045876898862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694.64088252985641</v>
      </c>
      <c r="P68" s="77">
        <v>58.199999999999989</v>
      </c>
      <c r="Q68" s="77">
        <v>15.7</v>
      </c>
      <c r="R68" s="80">
        <v>46.5</v>
      </c>
      <c r="S68" s="80">
        <v>0</v>
      </c>
      <c r="T68" s="78">
        <f>SUMPRODUCT(LTA!F68:AJ68,LTA!F$101:AJ$101,LTA!F$103:AJ$103)</f>
        <v>253.20999999999998</v>
      </c>
      <c r="U68" s="78">
        <f>SUMPRODUCT(LTA!F68:AJ68,LTA!F$102:AJ$102,LTA!F$103:AJ$103)</f>
        <v>119.07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555.29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17.325645764900031</v>
      </c>
      <c r="AD68">
        <f t="shared" ref="AD68:AD98" si="4">SUM(B68:AB68,AI68:AR68)-AC68</f>
        <v>1766.6809488780616</v>
      </c>
      <c r="AE68">
        <f>'IDT-1'!B68</f>
        <v>0</v>
      </c>
      <c r="AF68" s="26"/>
      <c r="AG68">
        <f t="shared" ref="AG68:AG98" si="5">SUM(AD68:AF68)+AT68</f>
        <v>1766.6809488780616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-92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8.211648648648648</v>
      </c>
      <c r="F69">
        <f>GT_Spot!P69</f>
        <v>0</v>
      </c>
      <c r="G69">
        <f>PPCL_NG!P69</f>
        <v>33.950000000000003</v>
      </c>
      <c r="H69">
        <f>PPCL_Spot!P69</f>
        <v>8.0976183475448398</v>
      </c>
      <c r="I69">
        <f>Bawana_NG!P69</f>
        <v>75.008045876898862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698.78853449024632</v>
      </c>
      <c r="P69" s="77">
        <v>58.199999999999989</v>
      </c>
      <c r="Q69" s="77">
        <v>15.7</v>
      </c>
      <c r="R69" s="80">
        <v>46.5</v>
      </c>
      <c r="S69" s="80">
        <v>0</v>
      </c>
      <c r="T69" s="78">
        <f>SUMPRODUCT(LTA!F69:AJ69,LTA!F$101:AJ$101,LTA!F$103:AJ$103)</f>
        <v>231.01</v>
      </c>
      <c r="U69" s="78">
        <f>SUMPRODUCT(LTA!F69:AJ69,LTA!F$102:AJ$102,LTA!F$103:AJ$103)</f>
        <v>114.56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549.87</v>
      </c>
      <c r="AB69" s="117">
        <f>-STOA!N69</f>
        <v>0</v>
      </c>
      <c r="AC69">
        <f t="shared" si="3"/>
        <v>17.371874417249359</v>
      </c>
      <c r="AD69">
        <f t="shared" si="4"/>
        <v>1689.5239729460895</v>
      </c>
      <c r="AE69">
        <f>'IDT-1'!B69</f>
        <v>0</v>
      </c>
      <c r="AF69" s="26"/>
      <c r="AG69">
        <f t="shared" si="5"/>
        <v>1689.5239729460895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-133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8.211648648648648</v>
      </c>
      <c r="F70">
        <f>GT_Spot!P70</f>
        <v>0</v>
      </c>
      <c r="G70">
        <f>PPCL_NG!P70</f>
        <v>33.950000000000003</v>
      </c>
      <c r="H70">
        <f>PPCL_Spot!P70</f>
        <v>8.0976183475448398</v>
      </c>
      <c r="I70">
        <f>Bawana_NG!P70</f>
        <v>75.008045876898862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704.74549583827604</v>
      </c>
      <c r="P70" s="77">
        <v>58.199999999999989</v>
      </c>
      <c r="Q70" s="77">
        <v>15.7</v>
      </c>
      <c r="R70" s="80">
        <v>46.5</v>
      </c>
      <c r="S70" s="80">
        <v>0</v>
      </c>
      <c r="T70" s="78">
        <f>SUMPRODUCT(LTA!F70:AJ70,LTA!F$101:AJ$101,LTA!F$103:AJ$103)</f>
        <v>208.73</v>
      </c>
      <c r="U70" s="78">
        <f>SUMPRODUCT(LTA!F70:AJ70,LTA!F$102:AJ$102,LTA!F$103:AJ$103)</f>
        <v>114.43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538.4</v>
      </c>
      <c r="AB70" s="117">
        <f>-STOA!N70</f>
        <v>0</v>
      </c>
      <c r="AC70">
        <f t="shared" si="3"/>
        <v>16.415901475336398</v>
      </c>
      <c r="AD70">
        <f t="shared" si="4"/>
        <v>1742.5569072360322</v>
      </c>
      <c r="AE70">
        <f>'IDT-1'!B70</f>
        <v>0</v>
      </c>
      <c r="AF70" s="26"/>
      <c r="AG70">
        <f t="shared" si="5"/>
        <v>1742.5569072360322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-53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13.800982318271121</v>
      </c>
      <c r="F71">
        <f>GT_Spot!P71</f>
        <v>0</v>
      </c>
      <c r="G71">
        <f>PPCL_NG!P71</f>
        <v>33.950000000000003</v>
      </c>
      <c r="H71">
        <f>PPCL_Spot!P71</f>
        <v>10</v>
      </c>
      <c r="I71">
        <f>Bawana_NG!P71</f>
        <v>75.008045876898862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704.32686598263069</v>
      </c>
      <c r="P71" s="77">
        <v>58.093888740125855</v>
      </c>
      <c r="Q71" s="77">
        <v>15.3</v>
      </c>
      <c r="R71" s="80">
        <v>46.5</v>
      </c>
      <c r="S71" s="80">
        <v>0</v>
      </c>
      <c r="T71" s="78">
        <f>SUMPRODUCT(LTA!F71:AJ71,LTA!F$101:AJ$101,LTA!F$103:AJ$103)</f>
        <v>188.01</v>
      </c>
      <c r="U71" s="78">
        <f>SUMPRODUCT(LTA!F71:AJ71,LTA!F$102:AJ$102,LTA!F$103:AJ$103)</f>
        <v>113.85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526.9</v>
      </c>
      <c r="AB71" s="117">
        <f>-STOA!N71</f>
        <v>0</v>
      </c>
      <c r="AC71">
        <f t="shared" si="3"/>
        <v>15.94534140525483</v>
      </c>
      <c r="AD71">
        <f t="shared" si="4"/>
        <v>1743.7944415126715</v>
      </c>
      <c r="AE71">
        <f>'IDT-1'!B71</f>
        <v>0</v>
      </c>
      <c r="AF71" s="26"/>
      <c r="AG71">
        <f t="shared" si="5"/>
        <v>1743.7944415126715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-26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13.800982318271121</v>
      </c>
      <c r="F72">
        <f>GT_Spot!P72</f>
        <v>0</v>
      </c>
      <c r="G72">
        <f>PPCL_NG!P72</f>
        <v>33.950000000000003</v>
      </c>
      <c r="H72">
        <f>PPCL_Spot!P72</f>
        <v>10</v>
      </c>
      <c r="I72">
        <f>Bawana_NG!P72</f>
        <v>75.008045876898862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710.01296618576805</v>
      </c>
      <c r="P72" s="77">
        <v>58.093888740125855</v>
      </c>
      <c r="Q72" s="77">
        <v>15.3</v>
      </c>
      <c r="R72" s="80">
        <v>38.25</v>
      </c>
      <c r="S72" s="80">
        <v>0</v>
      </c>
      <c r="T72" s="78">
        <f>SUMPRODUCT(LTA!F72:AJ72,LTA!F$101:AJ$101,LTA!F$103:AJ$103)</f>
        <v>163.53</v>
      </c>
      <c r="U72" s="78">
        <f>SUMPRODUCT(LTA!F72:AJ72,LTA!F$102:AJ$102,LTA!F$103:AJ$103)</f>
        <v>113.23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522.41999999999996</v>
      </c>
      <c r="AB72" s="117">
        <f>-STOA!N72</f>
        <v>0</v>
      </c>
      <c r="AC72">
        <f t="shared" si="3"/>
        <v>15.431643771465362</v>
      </c>
      <c r="AD72">
        <f t="shared" si="4"/>
        <v>1738.1642393495983</v>
      </c>
      <c r="AE72">
        <f>'IDT-1'!B72</f>
        <v>0</v>
      </c>
      <c r="AF72" s="26"/>
      <c r="AG72">
        <f t="shared" si="5"/>
        <v>1738.1642393495983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13.800982318271121</v>
      </c>
      <c r="F73">
        <f>GT_Spot!P73</f>
        <v>0</v>
      </c>
      <c r="G73">
        <f>PPCL_NG!P73</f>
        <v>33.950000000000003</v>
      </c>
      <c r="H73">
        <f>PPCL_Spot!P73</f>
        <v>10</v>
      </c>
      <c r="I73">
        <f>Bawana_NG!P73</f>
        <v>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782.39972979272056</v>
      </c>
      <c r="P73" s="77">
        <v>94.500000000000014</v>
      </c>
      <c r="Q73" s="77">
        <v>15.3</v>
      </c>
      <c r="R73" s="80">
        <v>24.4</v>
      </c>
      <c r="S73" s="80">
        <v>0</v>
      </c>
      <c r="T73" s="78">
        <f>SUMPRODUCT(LTA!F73:AJ73,LTA!F$101:AJ$101,LTA!F$103:AJ$103)</f>
        <v>140.97</v>
      </c>
      <c r="U73" s="78">
        <f>SUMPRODUCT(LTA!F73:AJ73,LTA!F$102:AJ$102,LTA!F$103:AJ$103)</f>
        <v>112.44000000000001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516.52</v>
      </c>
      <c r="AB73" s="117">
        <f>-STOA!N73</f>
        <v>0</v>
      </c>
      <c r="AC73">
        <f t="shared" si="3"/>
        <v>16.426942260119912</v>
      </c>
      <c r="AD73">
        <f t="shared" si="4"/>
        <v>1755.8537698508719</v>
      </c>
      <c r="AE73">
        <f>'IDT-1'!B73</f>
        <v>0</v>
      </c>
      <c r="AF73" s="26"/>
      <c r="AG73">
        <f t="shared" si="5"/>
        <v>1755.8537698508719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-47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13.800982318271121</v>
      </c>
      <c r="F74">
        <f>GT_Spot!P74</f>
        <v>0</v>
      </c>
      <c r="G74">
        <f>PPCL_NG!P74</f>
        <v>33.950000000000003</v>
      </c>
      <c r="H74">
        <f>PPCL_Spot!P74</f>
        <v>10</v>
      </c>
      <c r="I74">
        <f>Bawana_NG!P74</f>
        <v>75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837.49044203940457</v>
      </c>
      <c r="P74" s="77">
        <v>94.500000000000014</v>
      </c>
      <c r="Q74" s="77">
        <v>15.3</v>
      </c>
      <c r="R74" s="80">
        <v>14.57</v>
      </c>
      <c r="S74" s="80">
        <v>0</v>
      </c>
      <c r="T74" s="78">
        <f>SUMPRODUCT(LTA!F74:AJ74,LTA!F$101:AJ$101,LTA!F$103:AJ$103)</f>
        <v>124.48</v>
      </c>
      <c r="U74" s="78">
        <f>SUMPRODUCT(LTA!F74:AJ74,LTA!F$102:AJ$102,LTA!F$103:AJ$103)</f>
        <v>109.44999999999999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510.10999999999996</v>
      </c>
      <c r="AB74" s="117">
        <f>-STOA!N74</f>
        <v>0</v>
      </c>
      <c r="AC74">
        <f t="shared" si="3"/>
        <v>16.668429548068289</v>
      </c>
      <c r="AD74">
        <f t="shared" si="4"/>
        <v>1766.9829948096071</v>
      </c>
      <c r="AE74">
        <f>'IDT-1'!B74</f>
        <v>0</v>
      </c>
      <c r="AF74" s="26"/>
      <c r="AG74">
        <f t="shared" si="5"/>
        <v>1766.9829948096071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-55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13.918271119842831</v>
      </c>
      <c r="F75">
        <f>GT_Spot!P75</f>
        <v>0</v>
      </c>
      <c r="G75">
        <f>PPCL_NG!P75</f>
        <v>33.950000000000003</v>
      </c>
      <c r="H75">
        <f>PPCL_Spot!P75</f>
        <v>10.16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829.3431614389167</v>
      </c>
      <c r="P75" s="77">
        <v>105.16</v>
      </c>
      <c r="Q75" s="77">
        <v>15.3</v>
      </c>
      <c r="R75" s="80">
        <v>0</v>
      </c>
      <c r="S75" s="80">
        <v>0</v>
      </c>
      <c r="T75" s="78">
        <f>SUMPRODUCT(LTA!F75:AJ75,LTA!F$101:AJ$101,LTA!F$103:AJ$103)</f>
        <v>105.24000000000001</v>
      </c>
      <c r="U75" s="78">
        <f>SUMPRODUCT(LTA!F75:AJ75,LTA!F$102:AJ$102,LTA!F$103:AJ$103)</f>
        <v>101.61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476.00999999999993</v>
      </c>
      <c r="AB75" s="117">
        <f>-STOA!N75</f>
        <v>0</v>
      </c>
      <c r="AC75">
        <f t="shared" si="3"/>
        <v>15.973112855104656</v>
      </c>
      <c r="AD75">
        <f t="shared" si="4"/>
        <v>1700.718319703655</v>
      </c>
      <c r="AE75">
        <f>'IDT-1'!B75</f>
        <v>0</v>
      </c>
      <c r="AF75" s="26"/>
      <c r="AG75">
        <f t="shared" si="5"/>
        <v>1700.718319703655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-49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13.918271119842831</v>
      </c>
      <c r="F76">
        <f>GT_Spot!P76</f>
        <v>0</v>
      </c>
      <c r="G76">
        <f>PPCL_NG!P76</f>
        <v>33.950000000000003</v>
      </c>
      <c r="H76">
        <f>PPCL_Spot!P76</f>
        <v>10.16</v>
      </c>
      <c r="I76">
        <f>Bawana_NG!P76</f>
        <v>75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833.02065556443983</v>
      </c>
      <c r="P76" s="77">
        <v>105.16</v>
      </c>
      <c r="Q76" s="77">
        <v>15.3</v>
      </c>
      <c r="R76" s="80">
        <v>0</v>
      </c>
      <c r="S76" s="80">
        <v>0</v>
      </c>
      <c r="T76" s="78">
        <f>SUMPRODUCT(LTA!F76:AJ76,LTA!F$101:AJ$101,LTA!F$103:AJ$103)</f>
        <v>91.460000000000008</v>
      </c>
      <c r="U76" s="78">
        <f>SUMPRODUCT(LTA!F76:AJ76,LTA!F$102:AJ$102,LTA!F$103:AJ$103)</f>
        <v>93.83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474.30999999999995</v>
      </c>
      <c r="AB76" s="117">
        <f>-STOA!N76</f>
        <v>0</v>
      </c>
      <c r="AC76">
        <f t="shared" si="3"/>
        <v>15.416974554821687</v>
      </c>
      <c r="AD76">
        <f t="shared" si="4"/>
        <v>1736.5119521294607</v>
      </c>
      <c r="AE76">
        <f>'IDT-1'!B76</f>
        <v>0</v>
      </c>
      <c r="AF76" s="26"/>
      <c r="AG76">
        <f t="shared" si="5"/>
        <v>1736.5119521294607</v>
      </c>
      <c r="AI76" s="75">
        <f>PXIL!H76</f>
        <v>0</v>
      </c>
      <c r="AJ76" s="75">
        <f>PXIL!N76</f>
        <v>0</v>
      </c>
      <c r="AK76" s="75">
        <f>RTM_IEX!H76</f>
        <v>5.82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14.56204259967231</v>
      </c>
      <c r="F77">
        <f>GT_Spot!P77</f>
        <v>0</v>
      </c>
      <c r="G77">
        <f>PPCL_NG!P77</f>
        <v>33.950000000000003</v>
      </c>
      <c r="H77">
        <f>PPCL_Spot!P77</f>
        <v>10.16</v>
      </c>
      <c r="I77">
        <f>Bawana_NG!P77</f>
        <v>75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833.51956029400549</v>
      </c>
      <c r="P77" s="77">
        <v>105.16</v>
      </c>
      <c r="Q77" s="77">
        <v>14.55</v>
      </c>
      <c r="R77" s="80">
        <v>0</v>
      </c>
      <c r="S77" s="80">
        <v>0</v>
      </c>
      <c r="T77" s="78">
        <f>SUMPRODUCT(LTA!F77:AJ77,LTA!F$101:AJ$101,LTA!F$103:AJ$103)</f>
        <v>73.55</v>
      </c>
      <c r="U77" s="78">
        <f>SUMPRODUCT(LTA!F77:AJ77,LTA!F$102:AJ$102,LTA!F$103:AJ$103)</f>
        <v>91.070000000000007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482.24999999999994</v>
      </c>
      <c r="AB77" s="117">
        <f>-STOA!N77</f>
        <v>0</v>
      </c>
      <c r="AC77">
        <f t="shared" si="3"/>
        <v>15.905926105464363</v>
      </c>
      <c r="AD77">
        <f t="shared" si="4"/>
        <v>1791.5856767882133</v>
      </c>
      <c r="AE77">
        <f>'IDT-1'!B77</f>
        <v>0</v>
      </c>
      <c r="AF77" s="26"/>
      <c r="AG77">
        <f t="shared" si="5"/>
        <v>1791.5856767882133</v>
      </c>
      <c r="AI77" s="75">
        <f>PXIL!H77</f>
        <v>0</v>
      </c>
      <c r="AJ77" s="75">
        <f>PXIL!N77</f>
        <v>0</v>
      </c>
      <c r="AK77" s="75">
        <f>RTM_IEX!H77</f>
        <v>73.72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14.56204259967231</v>
      </c>
      <c r="F78">
        <f>GT_Spot!P78</f>
        <v>0</v>
      </c>
      <c r="G78">
        <f>PPCL_NG!P78</f>
        <v>33.950000000000003</v>
      </c>
      <c r="H78">
        <f>PPCL_Spot!P78</f>
        <v>10.16</v>
      </c>
      <c r="I78">
        <f>Bawana_NG!P78</f>
        <v>75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839.67681290155349</v>
      </c>
      <c r="P78" s="77">
        <v>105.16</v>
      </c>
      <c r="Q78" s="77">
        <v>14.55</v>
      </c>
      <c r="R78" s="80">
        <v>0</v>
      </c>
      <c r="S78" s="80">
        <v>0</v>
      </c>
      <c r="T78" s="78">
        <f>SUMPRODUCT(LTA!F78:AJ78,LTA!F$101:AJ$101,LTA!F$103:AJ$103)</f>
        <v>69.180000000000007</v>
      </c>
      <c r="U78" s="78">
        <f>SUMPRODUCT(LTA!F78:AJ78,LTA!F$102:AJ$102,LTA!F$103:AJ$103)</f>
        <v>90.22999999999999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509.26999999999992</v>
      </c>
      <c r="AB78" s="117">
        <f>-STOA!N78</f>
        <v>0</v>
      </c>
      <c r="AC78">
        <f t="shared" si="3"/>
        <v>15.947173928410788</v>
      </c>
      <c r="AD78">
        <f t="shared" si="4"/>
        <v>1796.231681572815</v>
      </c>
      <c r="AE78">
        <f>'IDT-1'!B78</f>
        <v>0</v>
      </c>
      <c r="AF78" s="26"/>
      <c r="AG78">
        <f t="shared" si="5"/>
        <v>1796.231681572815</v>
      </c>
      <c r="AI78" s="75">
        <f>PXIL!H78</f>
        <v>0</v>
      </c>
      <c r="AJ78" s="75">
        <f>PXIL!N78</f>
        <v>0</v>
      </c>
      <c r="AK78" s="75">
        <f>RTM_IEX!H78</f>
        <v>50.44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14.56204259967231</v>
      </c>
      <c r="F79">
        <f>GT_Spot!P79</f>
        <v>0</v>
      </c>
      <c r="G79">
        <f>PPCL_NG!P79</f>
        <v>33.950000000000003</v>
      </c>
      <c r="H79">
        <f>PPCL_Spot!P79</f>
        <v>10.16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856.31608696244552</v>
      </c>
      <c r="P79" s="77">
        <v>105.16</v>
      </c>
      <c r="Q79" s="77">
        <v>14.55</v>
      </c>
      <c r="R79" s="80">
        <v>0</v>
      </c>
      <c r="S79" s="80">
        <v>0</v>
      </c>
      <c r="T79" s="78">
        <f>SUMPRODUCT(LTA!F79:AJ79,LTA!F$101:AJ$101,LTA!F$103:AJ$103)</f>
        <v>66</v>
      </c>
      <c r="U79" s="78">
        <f>SUMPRODUCT(LTA!F79:AJ79,LTA!F$102:AJ$102,LTA!F$103:AJ$103)</f>
        <v>89.37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520.20000000000005</v>
      </c>
      <c r="AB79" s="117">
        <f>-STOA!N79</f>
        <v>0</v>
      </c>
      <c r="AC79">
        <f t="shared" si="3"/>
        <v>15.932312728201522</v>
      </c>
      <c r="AD79">
        <f t="shared" si="4"/>
        <v>1744.3358168339164</v>
      </c>
      <c r="AE79">
        <f>'IDT-1'!B79</f>
        <v>0</v>
      </c>
      <c r="AF79" s="26"/>
      <c r="AG79">
        <f t="shared" si="5"/>
        <v>1744.3358168339164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14.56204259967231</v>
      </c>
      <c r="F80">
        <f>GT_Spot!P80</f>
        <v>0</v>
      </c>
      <c r="G80">
        <f>PPCL_NG!P80</f>
        <v>33.950000000000003</v>
      </c>
      <c r="H80">
        <f>PPCL_Spot!P80</f>
        <v>10.16</v>
      </c>
      <c r="I80">
        <f>Bawana_NG!P80</f>
        <v>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870.30611868884557</v>
      </c>
      <c r="P80" s="77">
        <v>105.16</v>
      </c>
      <c r="Q80" s="77">
        <v>14.55</v>
      </c>
      <c r="R80" s="80">
        <v>0</v>
      </c>
      <c r="S80" s="80">
        <v>0</v>
      </c>
      <c r="T80" s="78">
        <f>SUMPRODUCT(LTA!F80:AJ80,LTA!F$101:AJ$101,LTA!F$103:AJ$103)</f>
        <v>63.47</v>
      </c>
      <c r="U80" s="78">
        <f>SUMPRODUCT(LTA!F80:AJ80,LTA!F$102:AJ$102,LTA!F$103:AJ$103)</f>
        <v>74.42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535.72</v>
      </c>
      <c r="AB80" s="117">
        <f>-STOA!N80</f>
        <v>0</v>
      </c>
      <c r="AC80">
        <f t="shared" si="3"/>
        <v>16.109202027571406</v>
      </c>
      <c r="AD80">
        <f t="shared" si="4"/>
        <v>1748.1889592609466</v>
      </c>
      <c r="AE80">
        <f>'IDT-1'!B80</f>
        <v>0</v>
      </c>
      <c r="AF80" s="26"/>
      <c r="AG80">
        <f t="shared" si="5"/>
        <v>1748.1889592609466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14.56204259967231</v>
      </c>
      <c r="F81">
        <f>GT_Spot!P81</f>
        <v>0</v>
      </c>
      <c r="G81">
        <f>PPCL_NG!P81</f>
        <v>33.950000000000003</v>
      </c>
      <c r="H81">
        <f>PPCL_Spot!P81</f>
        <v>10.16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881.79956457044545</v>
      </c>
      <c r="P81" s="77">
        <v>105.16</v>
      </c>
      <c r="Q81" s="77">
        <v>14.55</v>
      </c>
      <c r="R81" s="80">
        <v>0</v>
      </c>
      <c r="S81" s="80">
        <v>0</v>
      </c>
      <c r="T81" s="78">
        <f>SUMPRODUCT(LTA!F81:AJ81,LTA!F$101:AJ$101,LTA!F$103:AJ$103)</f>
        <v>61.67</v>
      </c>
      <c r="U81" s="78">
        <f>SUMPRODUCT(LTA!F81:AJ81,LTA!F$102:AJ$102,LTA!F$103:AJ$103)</f>
        <v>75.23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562.88</v>
      </c>
      <c r="AB81" s="117">
        <f>-STOA!N81</f>
        <v>0</v>
      </c>
      <c r="AC81">
        <f t="shared" si="3"/>
        <v>16.369615331151923</v>
      </c>
      <c r="AD81">
        <f t="shared" si="4"/>
        <v>1793.5919918389661</v>
      </c>
      <c r="AE81">
        <f>'IDT-1'!B81</f>
        <v>0</v>
      </c>
      <c r="AF81" s="26"/>
      <c r="AG81">
        <f t="shared" si="5"/>
        <v>1793.5919918389661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-25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14.56204259967231</v>
      </c>
      <c r="F82">
        <f>GT_Spot!P82</f>
        <v>0</v>
      </c>
      <c r="G82">
        <f>PPCL_NG!P82</f>
        <v>33.950000000000003</v>
      </c>
      <c r="H82">
        <f>PPCL_Spot!P82</f>
        <v>10.16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881.79958558801786</v>
      </c>
      <c r="P82" s="77">
        <v>105.16</v>
      </c>
      <c r="Q82" s="77">
        <v>14.55</v>
      </c>
      <c r="R82" s="80">
        <v>0</v>
      </c>
      <c r="S82" s="80">
        <v>0</v>
      </c>
      <c r="T82" s="78">
        <f>SUMPRODUCT(LTA!F82:AJ82,LTA!F$101:AJ$101,LTA!F$103:AJ$103)</f>
        <v>57.83</v>
      </c>
      <c r="U82" s="78">
        <f>SUMPRODUCT(LTA!F82:AJ82,LTA!F$102:AJ$102,LTA!F$103:AJ$103)</f>
        <v>70.460000000000008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572.57999999999993</v>
      </c>
      <c r="AB82" s="117">
        <f>-STOA!N82</f>
        <v>0</v>
      </c>
      <c r="AC82">
        <f t="shared" si="3"/>
        <v>16.450232536284119</v>
      </c>
      <c r="AD82">
        <f t="shared" si="4"/>
        <v>1786.6013956514059</v>
      </c>
      <c r="AE82">
        <f>'IDT-1'!B82</f>
        <v>0</v>
      </c>
      <c r="AF82" s="26"/>
      <c r="AG82">
        <f t="shared" si="5"/>
        <v>1786.6013956514059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-33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14.56204259967231</v>
      </c>
      <c r="F83">
        <f>GT_Spot!P83</f>
        <v>0</v>
      </c>
      <c r="G83">
        <f>PPCL_NG!P83</f>
        <v>33.950000000000003</v>
      </c>
      <c r="H83">
        <f>PPCL_Spot!P83</f>
        <v>10.469999999999999</v>
      </c>
      <c r="I83">
        <f>Bawana_NG!P83</f>
        <v>75.003218299600263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870.60097676106795</v>
      </c>
      <c r="P83" s="77">
        <v>105.16</v>
      </c>
      <c r="Q83" s="77">
        <v>15.3</v>
      </c>
      <c r="R83" s="80">
        <v>0</v>
      </c>
      <c r="S83" s="80">
        <v>0</v>
      </c>
      <c r="T83" s="78">
        <f>SUMPRODUCT(LTA!F83:AJ83,LTA!F$101:AJ$101,LTA!F$103:AJ$103)</f>
        <v>53.58</v>
      </c>
      <c r="U83" s="78">
        <f>SUMPRODUCT(LTA!F83:AJ83,LTA!F$102:AJ$102,LTA!F$103:AJ$103)</f>
        <v>69.55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570.64</v>
      </c>
      <c r="AB83" s="117">
        <f>-STOA!N83</f>
        <v>0</v>
      </c>
      <c r="AC83">
        <f t="shared" si="3"/>
        <v>16.338486891410994</v>
      </c>
      <c r="AD83">
        <f t="shared" si="4"/>
        <v>1840.3077507689293</v>
      </c>
      <c r="AE83">
        <f>'IDT-1'!B83</f>
        <v>0</v>
      </c>
      <c r="AF83" s="26"/>
      <c r="AG83">
        <f t="shared" si="5"/>
        <v>1840.3077507689293</v>
      </c>
      <c r="AI83" s="75">
        <f>PXIL!H83</f>
        <v>0</v>
      </c>
      <c r="AJ83" s="75">
        <f>PXIL!N83</f>
        <v>0</v>
      </c>
      <c r="AK83" s="75">
        <f>RTM_IEX!H83</f>
        <v>37.83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14.56204259967231</v>
      </c>
      <c r="F84">
        <f>GT_Spot!P84</f>
        <v>0</v>
      </c>
      <c r="G84">
        <f>PPCL_NG!P84</f>
        <v>33.950000000000003</v>
      </c>
      <c r="H84">
        <f>PPCL_Spot!P84</f>
        <v>10.469999999999999</v>
      </c>
      <c r="I84">
        <f>Bawana_NG!P84</f>
        <v>75.003218299600263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870.2735347146679</v>
      </c>
      <c r="P84" s="77">
        <v>105.16</v>
      </c>
      <c r="Q84" s="77">
        <v>15.3</v>
      </c>
      <c r="R84" s="80">
        <v>0</v>
      </c>
      <c r="S84" s="80">
        <v>0</v>
      </c>
      <c r="T84" s="78">
        <f>SUMPRODUCT(LTA!F84:AJ84,LTA!F$101:AJ$101,LTA!F$103:AJ$103)</f>
        <v>52.79</v>
      </c>
      <c r="U84" s="78">
        <f>SUMPRODUCT(LTA!F84:AJ84,LTA!F$102:AJ$102,LTA!F$103:AJ$103)</f>
        <v>68.47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585.19000000000005</v>
      </c>
      <c r="AB84" s="117">
        <f>-STOA!N84</f>
        <v>0</v>
      </c>
      <c r="AC84">
        <f t="shared" si="3"/>
        <v>16.37036540140268</v>
      </c>
      <c r="AD84">
        <f t="shared" si="4"/>
        <v>1843.8984302125377</v>
      </c>
      <c r="AE84">
        <f>'IDT-1'!B84</f>
        <v>0</v>
      </c>
      <c r="AF84" s="26"/>
      <c r="AG84">
        <f t="shared" si="5"/>
        <v>1843.8984302125377</v>
      </c>
      <c r="AI84" s="75">
        <f>PXIL!H84</f>
        <v>0</v>
      </c>
      <c r="AJ84" s="75">
        <f>PXIL!N84</f>
        <v>0</v>
      </c>
      <c r="AK84" s="75">
        <f>RTM_IEX!H84</f>
        <v>29.1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14.56204259967231</v>
      </c>
      <c r="F85">
        <f>GT_Spot!P85</f>
        <v>0</v>
      </c>
      <c r="G85">
        <f>PPCL_NG!P85</f>
        <v>33.950000000000003</v>
      </c>
      <c r="H85">
        <f>PPCL_Spot!P85</f>
        <v>10.469999999999999</v>
      </c>
      <c r="I85">
        <f>Bawana_NG!P85</f>
        <v>75.003218299600263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826.27210468511214</v>
      </c>
      <c r="P85" s="77">
        <v>105.16</v>
      </c>
      <c r="Q85" s="77">
        <v>15.3</v>
      </c>
      <c r="R85" s="80">
        <v>0</v>
      </c>
      <c r="S85" s="80">
        <v>0</v>
      </c>
      <c r="T85" s="78">
        <f>SUMPRODUCT(LTA!F85:AJ85,LTA!F$101:AJ$101,LTA!F$103:AJ$103)</f>
        <v>52.41</v>
      </c>
      <c r="U85" s="78">
        <f>SUMPRODUCT(LTA!F85:AJ85,LTA!F$102:AJ$102,LTA!F$103:AJ$103)</f>
        <v>85.76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609.44000000000005</v>
      </c>
      <c r="AB85" s="117">
        <f>-STOA!N85</f>
        <v>0</v>
      </c>
      <c r="AC85">
        <f t="shared" si="3"/>
        <v>16.319752817142586</v>
      </c>
      <c r="AD85">
        <f t="shared" si="4"/>
        <v>1838.1976127672422</v>
      </c>
      <c r="AE85">
        <f>'IDT-1'!B85</f>
        <v>0</v>
      </c>
      <c r="AF85" s="26"/>
      <c r="AG85">
        <f t="shared" si="5"/>
        <v>1838.1976127672422</v>
      </c>
      <c r="AI85" s="75">
        <f>PXIL!H85</f>
        <v>0</v>
      </c>
      <c r="AJ85" s="75">
        <f>PXIL!N85</f>
        <v>0</v>
      </c>
      <c r="AK85" s="75">
        <f>RTM_IEX!H85</f>
        <v>26.19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14.56204259967231</v>
      </c>
      <c r="F86">
        <f>GT_Spot!P86</f>
        <v>0</v>
      </c>
      <c r="G86">
        <f>PPCL_NG!P86</f>
        <v>33.950000000000003</v>
      </c>
      <c r="H86">
        <f>PPCL_Spot!P86</f>
        <v>10.469999999999999</v>
      </c>
      <c r="I86">
        <f>Bawana_NG!P86</f>
        <v>75.003218299600263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811.95463091231204</v>
      </c>
      <c r="P86" s="77">
        <v>105.16</v>
      </c>
      <c r="Q86" s="77">
        <v>15.3</v>
      </c>
      <c r="R86" s="80">
        <v>0</v>
      </c>
      <c r="S86" s="80">
        <v>0</v>
      </c>
      <c r="T86" s="78">
        <f>SUMPRODUCT(LTA!F86:AJ86,LTA!F$101:AJ$101,LTA!F$103:AJ$103)</f>
        <v>55.85</v>
      </c>
      <c r="U86" s="78">
        <f>SUMPRODUCT(LTA!F86:AJ86,LTA!F$102:AJ$102,LTA!F$103:AJ$103)</f>
        <v>81.98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642.41999999999996</v>
      </c>
      <c r="AB86" s="117">
        <f>-STOA!N86</f>
        <v>0</v>
      </c>
      <c r="AC86">
        <f t="shared" si="3"/>
        <v>16.446759047941942</v>
      </c>
      <c r="AD86">
        <f t="shared" si="4"/>
        <v>1852.5031327636425</v>
      </c>
      <c r="AE86">
        <f>'IDT-1'!B86</f>
        <v>0</v>
      </c>
      <c r="AF86" s="26"/>
      <c r="AG86">
        <f t="shared" si="5"/>
        <v>1852.5031327636425</v>
      </c>
      <c r="AI86" s="75">
        <f>PXIL!H86</f>
        <v>0</v>
      </c>
      <c r="AJ86" s="75">
        <f>PXIL!N86</f>
        <v>0</v>
      </c>
      <c r="AK86" s="75">
        <f>RTM_IEX!H86</f>
        <v>22.3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14.56204259967231</v>
      </c>
      <c r="F87">
        <f>GT_Spot!P87</f>
        <v>0</v>
      </c>
      <c r="G87">
        <f>PPCL_NG!P87</f>
        <v>33.950000000000003</v>
      </c>
      <c r="H87">
        <f>PPCL_Spot!P87</f>
        <v>10.469999999999999</v>
      </c>
      <c r="I87">
        <f>Bawana_NG!P87</f>
        <v>75.003218299600263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776.19043618935245</v>
      </c>
      <c r="P87" s="77">
        <v>58.203723608445294</v>
      </c>
      <c r="Q87" s="77">
        <v>15.3</v>
      </c>
      <c r="R87" s="80">
        <v>0</v>
      </c>
      <c r="S87" s="80">
        <v>0</v>
      </c>
      <c r="T87" s="78">
        <f>SUMPRODUCT(LTA!F87:AJ87,LTA!F$101:AJ$101,LTA!F$103:AJ$103)</f>
        <v>56.07</v>
      </c>
      <c r="U87" s="78">
        <f>SUMPRODUCT(LTA!F87:AJ87,LTA!F$102:AJ$102,LTA!F$103:AJ$103)</f>
        <v>83.31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665.7</v>
      </c>
      <c r="AB87" s="117">
        <f>-STOA!N87</f>
        <v>0</v>
      </c>
      <c r="AC87">
        <f t="shared" si="3"/>
        <v>15.741082902134218</v>
      </c>
      <c r="AD87">
        <f t="shared" si="4"/>
        <v>1773.0183377949361</v>
      </c>
      <c r="AE87">
        <f>'IDT-1'!B87</f>
        <v>0</v>
      </c>
      <c r="AF87" s="26"/>
      <c r="AG87">
        <f t="shared" si="5"/>
        <v>1773.0183377949361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14.56204259967231</v>
      </c>
      <c r="F88">
        <f>GT_Spot!P88</f>
        <v>0</v>
      </c>
      <c r="G88">
        <f>PPCL_NG!P88</f>
        <v>33.950000000000003</v>
      </c>
      <c r="H88">
        <f>PPCL_Spot!P88</f>
        <v>10.469999999999999</v>
      </c>
      <c r="I88">
        <f>Bawana_NG!P88</f>
        <v>75.003218299600263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778.07175817335235</v>
      </c>
      <c r="P88" s="77">
        <v>58.203723608445294</v>
      </c>
      <c r="Q88" s="77">
        <v>15.3</v>
      </c>
      <c r="R88" s="80">
        <v>0</v>
      </c>
      <c r="S88" s="80">
        <v>0</v>
      </c>
      <c r="T88" s="78">
        <f>SUMPRODUCT(LTA!F88:AJ88,LTA!F$101:AJ$101,LTA!F$103:AJ$103)</f>
        <v>55.429999999999993</v>
      </c>
      <c r="U88" s="78">
        <f>SUMPRODUCT(LTA!F88:AJ88,LTA!F$102:AJ$102,LTA!F$103:AJ$103)</f>
        <v>84.02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691.89</v>
      </c>
      <c r="AB88" s="117">
        <f>-STOA!N88</f>
        <v>0</v>
      </c>
      <c r="AC88">
        <f t="shared" si="3"/>
        <v>16.406990535593419</v>
      </c>
      <c r="AD88">
        <f t="shared" si="4"/>
        <v>1848.0237521454769</v>
      </c>
      <c r="AE88">
        <f>'IDT-1'!B88</f>
        <v>0</v>
      </c>
      <c r="AF88" s="26"/>
      <c r="AG88">
        <f t="shared" si="5"/>
        <v>1848.0237521454769</v>
      </c>
      <c r="AI88" s="75">
        <f>PXIL!H88</f>
        <v>0</v>
      </c>
      <c r="AJ88" s="75">
        <f>PXIL!N88</f>
        <v>0</v>
      </c>
      <c r="AK88" s="75">
        <f>RTM_IEX!H88</f>
        <v>47.53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14.56204259967231</v>
      </c>
      <c r="F89">
        <f>GT_Spot!P89</f>
        <v>0</v>
      </c>
      <c r="G89">
        <f>PPCL_NG!P89</f>
        <v>33.950000000000003</v>
      </c>
      <c r="H89">
        <f>PPCL_Spot!P89</f>
        <v>10.469999999999999</v>
      </c>
      <c r="I89">
        <f>Bawana_NG!P89</f>
        <v>75.003218299600263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798.81523042213291</v>
      </c>
      <c r="P89" s="77">
        <v>58.203723608445294</v>
      </c>
      <c r="Q89" s="77">
        <v>15.3</v>
      </c>
      <c r="R89" s="80">
        <v>0</v>
      </c>
      <c r="S89" s="80">
        <v>0</v>
      </c>
      <c r="T89" s="78">
        <f>SUMPRODUCT(LTA!F89:AJ89,LTA!F$101:AJ$101,LTA!F$103:AJ$103)</f>
        <v>53.400000000000006</v>
      </c>
      <c r="U89" s="78">
        <f>SUMPRODUCT(LTA!F89:AJ89,LTA!F$102:AJ$102,LTA!F$103:AJ$103)</f>
        <v>85.48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715.17</v>
      </c>
      <c r="AB89" s="117">
        <f>-STOA!N89</f>
        <v>0</v>
      </c>
      <c r="AC89">
        <f t="shared" si="3"/>
        <v>17.045854783069533</v>
      </c>
      <c r="AD89">
        <f t="shared" si="4"/>
        <v>1767.3083601467815</v>
      </c>
      <c r="AE89">
        <f>'IDT-1'!B89</f>
        <v>0</v>
      </c>
      <c r="AF89" s="26"/>
      <c r="AG89">
        <f t="shared" si="5"/>
        <v>1767.3083601467815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-76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14.56204259967231</v>
      </c>
      <c r="F90">
        <f>GT_Spot!P90</f>
        <v>0</v>
      </c>
      <c r="G90">
        <f>PPCL_NG!P90</f>
        <v>33.950000000000003</v>
      </c>
      <c r="H90">
        <f>PPCL_Spot!P90</f>
        <v>10.469999999999999</v>
      </c>
      <c r="I90">
        <f>Bawana_NG!P90</f>
        <v>75.003218299600263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798.81523042213291</v>
      </c>
      <c r="P90" s="77">
        <v>58.203723608445294</v>
      </c>
      <c r="Q90" s="77">
        <v>15.3</v>
      </c>
      <c r="R90" s="80">
        <v>0</v>
      </c>
      <c r="S90" s="80">
        <v>0</v>
      </c>
      <c r="T90" s="78">
        <f>SUMPRODUCT(LTA!F90:AJ90,LTA!F$101:AJ$101,LTA!F$103:AJ$103)</f>
        <v>52.69</v>
      </c>
      <c r="U90" s="78">
        <f>SUMPRODUCT(LTA!F90:AJ90,LTA!F$102:AJ$102,LTA!F$103:AJ$103)</f>
        <v>85.55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754.94</v>
      </c>
      <c r="AB90" s="117">
        <f>-STOA!N90</f>
        <v>0</v>
      </c>
      <c r="AC90">
        <f t="shared" si="3"/>
        <v>17.301417507847582</v>
      </c>
      <c r="AD90">
        <f t="shared" si="4"/>
        <v>1816.1827974220032</v>
      </c>
      <c r="AE90">
        <f>'IDT-1'!B90</f>
        <v>0</v>
      </c>
      <c r="AF90" s="26"/>
      <c r="AG90">
        <f t="shared" si="5"/>
        <v>1816.1827974220032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-66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15.204043628624632</v>
      </c>
      <c r="F91">
        <f>GT_Spot!P91</f>
        <v>0</v>
      </c>
      <c r="G91">
        <f>PPCL_NG!P91</f>
        <v>33.950000000000003</v>
      </c>
      <c r="H91">
        <f>PPCL_Spot!P91</f>
        <v>10.469999999999999</v>
      </c>
      <c r="I91">
        <f>Bawana_NG!P91</f>
        <v>75.003218299600263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756.93320990906739</v>
      </c>
      <c r="P91" s="77">
        <v>58.203723608445294</v>
      </c>
      <c r="Q91" s="77">
        <v>15.3</v>
      </c>
      <c r="R91" s="80">
        <v>0</v>
      </c>
      <c r="S91" s="80">
        <v>0</v>
      </c>
      <c r="T91" s="78">
        <f>SUMPRODUCT(LTA!F91:AJ91,LTA!F$101:AJ$101,LTA!F$103:AJ$103)</f>
        <v>47.830000000000005</v>
      </c>
      <c r="U91" s="78">
        <f>SUMPRODUCT(LTA!F91:AJ91,LTA!F$102:AJ$102,LTA!F$103:AJ$103)</f>
        <v>84.4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787.35</v>
      </c>
      <c r="AB91" s="117">
        <f>-STOA!N91</f>
        <v>0</v>
      </c>
      <c r="AC91">
        <f t="shared" si="3"/>
        <v>17.61473171249715</v>
      </c>
      <c r="AD91">
        <f t="shared" si="4"/>
        <v>1751.0294637332406</v>
      </c>
      <c r="AE91">
        <f>'IDT-1'!B91</f>
        <v>0</v>
      </c>
      <c r="AF91" s="26"/>
      <c r="AG91">
        <f t="shared" si="5"/>
        <v>1751.0294637332406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-116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15.204043628624632</v>
      </c>
      <c r="F92">
        <f>GT_Spot!P92</f>
        <v>0</v>
      </c>
      <c r="G92">
        <f>PPCL_NG!P92</f>
        <v>33.950000000000003</v>
      </c>
      <c r="H92">
        <f>PPCL_Spot!P92</f>
        <v>10.469999999999999</v>
      </c>
      <c r="I92">
        <f>Bawana_NG!P92</f>
        <v>75.003218299600263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756.93320990906739</v>
      </c>
      <c r="P92" s="77">
        <v>58.203723608445294</v>
      </c>
      <c r="Q92" s="77">
        <v>15.3</v>
      </c>
      <c r="R92" s="80">
        <v>0</v>
      </c>
      <c r="S92" s="80">
        <v>0</v>
      </c>
      <c r="T92" s="78">
        <f>SUMPRODUCT(LTA!F92:AJ92,LTA!F$101:AJ$101,LTA!F$103:AJ$103)</f>
        <v>47.870000000000005</v>
      </c>
      <c r="U92" s="78">
        <f>SUMPRODUCT(LTA!F92:AJ92,LTA!F$102:AJ$102,LTA!F$103:AJ$103)</f>
        <v>65.900000000000006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812.57</v>
      </c>
      <c r="AB92" s="117">
        <f>-STOA!N92</f>
        <v>0</v>
      </c>
      <c r="AC92">
        <f t="shared" si="3"/>
        <v>17.470022779486655</v>
      </c>
      <c r="AD92">
        <f t="shared" si="4"/>
        <v>1780.9341726662508</v>
      </c>
      <c r="AE92">
        <f>'IDT-1'!B92</f>
        <v>0</v>
      </c>
      <c r="AF92" s="26"/>
      <c r="AG92">
        <f t="shared" si="5"/>
        <v>1780.9341726662508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-93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15.204043628624632</v>
      </c>
      <c r="F93">
        <f>GT_Spot!P93</f>
        <v>0</v>
      </c>
      <c r="G93">
        <f>PPCL_NG!P93</f>
        <v>33.950000000000003</v>
      </c>
      <c r="H93">
        <f>PPCL_Spot!P93</f>
        <v>10.469999999999999</v>
      </c>
      <c r="I93">
        <f>Bawana_NG!P93</f>
        <v>75.003218299600263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742.24637332826728</v>
      </c>
      <c r="P93" s="77">
        <v>58.203723608445294</v>
      </c>
      <c r="Q93" s="77">
        <v>15.3</v>
      </c>
      <c r="R93" s="80">
        <v>0</v>
      </c>
      <c r="S93" s="80">
        <v>0</v>
      </c>
      <c r="T93" s="78">
        <f>SUMPRODUCT(LTA!F93:AJ93,LTA!F$101:AJ$101,LTA!F$103:AJ$103)</f>
        <v>47.27</v>
      </c>
      <c r="U93" s="78">
        <f>SUMPRODUCT(LTA!F93:AJ93,LTA!F$102:AJ$102,LTA!F$103:AJ$103)</f>
        <v>66.039999999999992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835.85</v>
      </c>
      <c r="AB93" s="117">
        <f>-STOA!N93</f>
        <v>0</v>
      </c>
      <c r="AC93">
        <f t="shared" si="3"/>
        <v>18.074282268907339</v>
      </c>
      <c r="AD93">
        <f t="shared" si="4"/>
        <v>1728.4630765960303</v>
      </c>
      <c r="AE93">
        <f>'IDT-1'!B93</f>
        <v>0</v>
      </c>
      <c r="AF93" s="26"/>
      <c r="AG93">
        <f t="shared" si="5"/>
        <v>1728.4630765960303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-153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15.204043628624632</v>
      </c>
      <c r="F94">
        <f>GT_Spot!P94</f>
        <v>0</v>
      </c>
      <c r="G94">
        <f>PPCL_NG!P94</f>
        <v>33.950000000000003</v>
      </c>
      <c r="H94">
        <f>PPCL_Spot!P94</f>
        <v>10.469999999999999</v>
      </c>
      <c r="I94">
        <f>Bawana_NG!P94</f>
        <v>75.003218299600263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742.24637332826728</v>
      </c>
      <c r="P94" s="77">
        <v>58.203723608445294</v>
      </c>
      <c r="Q94" s="77">
        <v>15.3</v>
      </c>
      <c r="R94" s="80">
        <v>0</v>
      </c>
      <c r="S94" s="80">
        <v>0</v>
      </c>
      <c r="T94" s="78">
        <f>SUMPRODUCT(LTA!F94:AJ94,LTA!F$101:AJ$101,LTA!F$103:AJ$103)</f>
        <v>47.63</v>
      </c>
      <c r="U94" s="78">
        <f>SUMPRODUCT(LTA!F94:AJ94,LTA!F$102:AJ$102,LTA!F$103:AJ$103)</f>
        <v>66.23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862.04000000000008</v>
      </c>
      <c r="AB94" s="117">
        <f>-STOA!N94</f>
        <v>0</v>
      </c>
      <c r="AC94">
        <f t="shared" si="3"/>
        <v>18.274081758818554</v>
      </c>
      <c r="AD94">
        <f t="shared" si="4"/>
        <v>1759.003277106119</v>
      </c>
      <c r="AE94">
        <f>'IDT-1'!B94</f>
        <v>0</v>
      </c>
      <c r="AF94" s="26"/>
      <c r="AG94">
        <f t="shared" si="5"/>
        <v>1759.003277106119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-149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15.204043628624632</v>
      </c>
      <c r="F95">
        <f>GT_Spot!P95</f>
        <v>0</v>
      </c>
      <c r="G95">
        <f>PPCL_NG!P95</f>
        <v>33.950000000000003</v>
      </c>
      <c r="H95">
        <f>PPCL_Spot!P95</f>
        <v>10.469999999999999</v>
      </c>
      <c r="I95">
        <f>Bawana_NG!P95</f>
        <v>75.003218299600263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728.9812655836671</v>
      </c>
      <c r="P95" s="77">
        <v>58.203723608445294</v>
      </c>
      <c r="Q95" s="77">
        <v>15.3</v>
      </c>
      <c r="R95" s="80">
        <v>0</v>
      </c>
      <c r="S95" s="80">
        <v>0</v>
      </c>
      <c r="T95" s="78">
        <f>SUMPRODUCT(LTA!F95:AJ95,LTA!F$101:AJ$101,LTA!F$103:AJ$103)</f>
        <v>47.53</v>
      </c>
      <c r="U95" s="78">
        <f>SUMPRODUCT(LTA!F95:AJ95,LTA!F$102:AJ$102,LTA!F$103:AJ$103)</f>
        <v>66.98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854.28000000000009</v>
      </c>
      <c r="AB95" s="117">
        <f>-STOA!N95</f>
        <v>0</v>
      </c>
      <c r="AC95">
        <f t="shared" si="3"/>
        <v>18.068146428099489</v>
      </c>
      <c r="AD95">
        <f t="shared" si="4"/>
        <v>1741.834104692238</v>
      </c>
      <c r="AE95">
        <f>'IDT-1'!B95</f>
        <v>0</v>
      </c>
      <c r="AF95" s="26"/>
      <c r="AG95">
        <f t="shared" si="5"/>
        <v>1741.834104692238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-146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15.204043628624632</v>
      </c>
      <c r="F96">
        <f>GT_Spot!P96</f>
        <v>0</v>
      </c>
      <c r="G96">
        <f>PPCL_NG!P96</f>
        <v>33.950000000000003</v>
      </c>
      <c r="H96">
        <f>PPCL_Spot!P96</f>
        <v>10.469999999999999</v>
      </c>
      <c r="I96">
        <f>Bawana_NG!P96</f>
        <v>75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728.9812655836671</v>
      </c>
      <c r="P96" s="77">
        <v>58.203723608445294</v>
      </c>
      <c r="Q96" s="77">
        <v>15.3</v>
      </c>
      <c r="R96" s="80">
        <v>0</v>
      </c>
      <c r="S96" s="80">
        <v>0</v>
      </c>
      <c r="T96" s="78">
        <f>SUMPRODUCT(LTA!F96:AJ96,LTA!F$101:AJ$101,LTA!F$103:AJ$103)</f>
        <v>48.67</v>
      </c>
      <c r="U96" s="78">
        <f>SUMPRODUCT(LTA!F96:AJ96,LTA!F$102:AJ$102,LTA!F$103:AJ$103)</f>
        <v>76.86999999999999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861.07</v>
      </c>
      <c r="AB96" s="117">
        <f>-STOA!N96</f>
        <v>0</v>
      </c>
      <c r="AC96">
        <f t="shared" si="3"/>
        <v>18.118396576796663</v>
      </c>
      <c r="AD96">
        <f t="shared" si="4"/>
        <v>1771.6006362439405</v>
      </c>
      <c r="AE96">
        <f>'IDT-1'!B96</f>
        <v>0</v>
      </c>
      <c r="AF96" s="26"/>
      <c r="AG96">
        <f t="shared" si="5"/>
        <v>1771.6006362439405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-134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15.195956371375363</v>
      </c>
      <c r="F97">
        <f>GT_Spot!P97</f>
        <v>0</v>
      </c>
      <c r="G97">
        <f>PPCL_NG!P97</f>
        <v>33.950000000000003</v>
      </c>
      <c r="H97">
        <f>PPCL_Spot!P97</f>
        <v>10.469999999999999</v>
      </c>
      <c r="I97">
        <f>Bawana_NG!P97</f>
        <v>75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727.62544420366703</v>
      </c>
      <c r="P97" s="77">
        <v>58.203723608445294</v>
      </c>
      <c r="Q97" s="77">
        <v>15.3</v>
      </c>
      <c r="R97" s="80">
        <v>0</v>
      </c>
      <c r="S97" s="80">
        <v>0</v>
      </c>
      <c r="T97" s="78">
        <f>SUMPRODUCT(LTA!F97:AJ97,LTA!F$101:AJ$101,LTA!F$103:AJ$103)</f>
        <v>49.03</v>
      </c>
      <c r="U97" s="78">
        <f>SUMPRODUCT(LTA!F97:AJ97,LTA!F$102:AJ$102,LTA!F$103:AJ$103)</f>
        <v>76.75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730.62</v>
      </c>
      <c r="AB97" s="117">
        <f>-STOA!N97</f>
        <v>0</v>
      </c>
      <c r="AC97">
        <f t="shared" si="3"/>
        <v>16.525517932201293</v>
      </c>
      <c r="AD97">
        <f t="shared" si="4"/>
        <v>1690.6196062512863</v>
      </c>
      <c r="AE97">
        <f>'IDT-1'!B97</f>
        <v>0</v>
      </c>
      <c r="AF97" s="26"/>
      <c r="AG97">
        <f t="shared" si="5"/>
        <v>1690.6196062512863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-85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15.204043628624632</v>
      </c>
      <c r="F98">
        <f>GT_Spot!P98</f>
        <v>0</v>
      </c>
      <c r="G98">
        <f>PPCL_NG!P98</f>
        <v>33.950000000000003</v>
      </c>
      <c r="H98">
        <f>PPCL_Spot!P98</f>
        <v>10.469999999999999</v>
      </c>
      <c r="I98">
        <f>Bawana_NG!P98</f>
        <v>75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727.62544420366703</v>
      </c>
      <c r="P98" s="77">
        <v>58.203723608445294</v>
      </c>
      <c r="Q98" s="77">
        <v>15.3</v>
      </c>
      <c r="R98" s="80">
        <v>0</v>
      </c>
      <c r="S98" s="80">
        <v>0</v>
      </c>
      <c r="T98" s="78">
        <f>SUMPRODUCT(LTA!F98:AJ98,LTA!F$101:AJ$101,LTA!F$103:AJ$103)</f>
        <v>49.42</v>
      </c>
      <c r="U98" s="78">
        <f>SUMPRODUCT(LTA!F98:AJ98,LTA!F$102:AJ$102,LTA!F$103:AJ$103)</f>
        <v>78.679999999999993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701.52</v>
      </c>
      <c r="AB98" s="117">
        <f>-STOA!N98</f>
        <v>0</v>
      </c>
      <c r="AC98">
        <f t="shared" si="3"/>
        <v>16.254412589976308</v>
      </c>
      <c r="AD98">
        <f t="shared" si="4"/>
        <v>1668.1187988507606</v>
      </c>
      <c r="AE98">
        <f>'IDT-1'!B98</f>
        <v>0</v>
      </c>
      <c r="AF98" s="26"/>
      <c r="AG98">
        <f t="shared" si="5"/>
        <v>1668.1187988507606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-81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0.34322427279546003</v>
      </c>
      <c r="F99">
        <f t="shared" si="6"/>
        <v>0</v>
      </c>
      <c r="G99">
        <f t="shared" si="6"/>
        <v>0.81479999999999886</v>
      </c>
      <c r="H99">
        <f t="shared" si="6"/>
        <v>0.25127454468421673</v>
      </c>
      <c r="I99">
        <f t="shared" si="6"/>
        <v>1.8185450002867518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17.22262255934525</v>
      </c>
      <c r="P99" s="77">
        <f t="shared" si="6"/>
        <v>1.5955806151953973</v>
      </c>
      <c r="Q99" s="77">
        <f t="shared" si="6"/>
        <v>0.40638000000000007</v>
      </c>
      <c r="R99" s="80">
        <f t="shared" si="6"/>
        <v>0.51923007908486041</v>
      </c>
      <c r="S99" s="80">
        <f t="shared" si="6"/>
        <v>0</v>
      </c>
      <c r="T99" s="78">
        <f t="shared" si="6"/>
        <v>4.0734599999999999</v>
      </c>
      <c r="U99" s="78">
        <f t="shared" si="6"/>
        <v>2.2123450000000005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12.567754999999988</v>
      </c>
      <c r="AB99" s="117">
        <f t="shared" si="6"/>
        <v>0</v>
      </c>
      <c r="AC99">
        <f t="shared" si="6"/>
        <v>0.38111286582146942</v>
      </c>
      <c r="AD99">
        <f t="shared" si="6"/>
        <v>40.712379205570464</v>
      </c>
      <c r="AE99">
        <f t="shared" si="6"/>
        <v>6.4999999999999997E-3</v>
      </c>
      <c r="AG99">
        <f t="shared" si="6"/>
        <v>40.71887920557046</v>
      </c>
      <c r="AI99">
        <f t="shared" si="6"/>
        <v>0</v>
      </c>
      <c r="AJ99">
        <f t="shared" si="6"/>
        <v>0</v>
      </c>
      <c r="AK99">
        <f t="shared" si="6"/>
        <v>0.37077499999999997</v>
      </c>
      <c r="AL99">
        <f t="shared" si="6"/>
        <v>-1.1025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44820</v>
      </c>
      <c r="B1" s="224"/>
      <c r="C1" s="224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411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18"/>
      <c r="E2" s="218"/>
      <c r="F2" s="218"/>
      <c r="G2" s="218"/>
      <c r="H2" s="218"/>
      <c r="I2" s="218"/>
      <c r="J2" s="218"/>
      <c r="K2" s="218"/>
      <c r="L2" s="224"/>
      <c r="M2" s="224"/>
      <c r="N2" s="224"/>
      <c r="O2" s="224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GT_NG!Q3</f>
        <v>7.9756417258328778</v>
      </c>
      <c r="F3">
        <f>GT_Spot!Q3</f>
        <v>0</v>
      </c>
      <c r="G3">
        <f>PPCL_NG!Q3</f>
        <v>19.28</v>
      </c>
      <c r="H3">
        <f>PPCL_Spot!Q3</f>
        <v>6.11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519.75751514758144</v>
      </c>
      <c r="P3" s="77">
        <v>56.420000000000009</v>
      </c>
      <c r="Q3" s="77">
        <v>17.27</v>
      </c>
      <c r="R3" s="80">
        <v>0</v>
      </c>
      <c r="S3" s="80">
        <v>0</v>
      </c>
      <c r="T3" s="78">
        <f>SUMPRODUCT(LTA!F3:AJ3,LTA!F$101:AJ$101,LTA!F$104:AJ$104)</f>
        <v>38.6</v>
      </c>
      <c r="U3" s="78">
        <f>SUMPRODUCT(LTA!F3:AJ3,LTA!F$102:AJ$102,LTA!F$104:AJ$104)</f>
        <v>96.47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43.65</v>
      </c>
      <c r="Z3" s="75">
        <f>IEX!O3</f>
        <v>0</v>
      </c>
      <c r="AA3" s="117">
        <f>STOA!I3</f>
        <v>248.40999999999997</v>
      </c>
      <c r="AB3" s="117">
        <f>-STOA!O3</f>
        <v>0</v>
      </c>
      <c r="AC3">
        <f>SUMIF(B3:AB3,"&gt;0")*$AC$2-SUMIF(B3:AB3,"&lt;0")*($AC$2/(1-$AC$2))+SUMIF(AI3:AR3,"&gt;0")*$AC$2-SUMIF(AI3:AR3,"&lt;0")*($AC$2/(1-$AC$2))</f>
        <v>10.335464707039719</v>
      </c>
      <c r="AD3">
        <f>SUM(B3:AB3,AI3:AR3)-AC3</f>
        <v>1023.5276921663745</v>
      </c>
      <c r="AE3">
        <f>'IDT-1'!C3</f>
        <v>0</v>
      </c>
      <c r="AF3" s="26"/>
      <c r="AG3">
        <f>SUM(AD3:AF3)</f>
        <v>1023.5276921663745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-70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7.9756417258328778</v>
      </c>
      <c r="F4">
        <f>GT_Spot!Q4</f>
        <v>0</v>
      </c>
      <c r="G4">
        <f>PPCL_NG!Q4</f>
        <v>19.28</v>
      </c>
      <c r="H4">
        <f>PPCL_Spot!Q4</f>
        <v>6.11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519.75784852395168</v>
      </c>
      <c r="P4" s="77">
        <v>56.420000000000009</v>
      </c>
      <c r="Q4" s="77">
        <v>17.27</v>
      </c>
      <c r="R4" s="80">
        <v>0</v>
      </c>
      <c r="S4" s="80">
        <v>0</v>
      </c>
      <c r="T4" s="78">
        <f>SUMPRODUCT(LTA!F4:AJ4,LTA!F$101:AJ$101,LTA!F$104:AJ$104)</f>
        <v>38.380000000000003</v>
      </c>
      <c r="U4" s="78">
        <f>SUMPRODUCT(LTA!F4:AJ4,LTA!F$102:AJ$102,LTA!F$104:AJ$104)</f>
        <v>96.25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29.1</v>
      </c>
      <c r="Z4" s="75">
        <f>IEX!O4</f>
        <v>0</v>
      </c>
      <c r="AA4" s="117">
        <f>STOA!I4</f>
        <v>248.40999999999997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10.203555640751777</v>
      </c>
      <c r="AD4">
        <f t="shared" ref="AD4:AD67" si="1">SUM(B4:AB4,AI4:AR4)-AC4</f>
        <v>1008.6699346090327</v>
      </c>
      <c r="AE4">
        <f>'IDT-1'!C4</f>
        <v>0</v>
      </c>
      <c r="AF4" s="26"/>
      <c r="AG4">
        <f t="shared" ref="AG4:AG67" si="2">SUM(AD4:AF4)</f>
        <v>1008.6699346090327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-70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7.9756417258328778</v>
      </c>
      <c r="F5">
        <f>GT_Spot!Q5</f>
        <v>0</v>
      </c>
      <c r="G5">
        <f>PPCL_NG!Q5</f>
        <v>19.28</v>
      </c>
      <c r="H5">
        <f>PPCL_Spot!Q5</f>
        <v>6.11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497.0467034434833</v>
      </c>
      <c r="P5" s="77">
        <v>56.420000000000009</v>
      </c>
      <c r="Q5" s="77">
        <v>17.27</v>
      </c>
      <c r="R5" s="80">
        <v>0</v>
      </c>
      <c r="S5" s="80">
        <v>0</v>
      </c>
      <c r="T5" s="78">
        <f>SUMPRODUCT(LTA!F5:AJ5,LTA!F$101:AJ$101,LTA!F$104:AJ$104)</f>
        <v>33.75</v>
      </c>
      <c r="U5" s="78">
        <f>SUMPRODUCT(LTA!F5:AJ5,LTA!F$102:AJ$102,LTA!F$104:AJ$104)</f>
        <v>96.16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248.40999999999997</v>
      </c>
      <c r="AB5" s="117">
        <f>-STOA!O5</f>
        <v>0</v>
      </c>
      <c r="AC5">
        <f t="shared" si="0"/>
        <v>9.7948628392656083</v>
      </c>
      <c r="AD5">
        <f t="shared" si="1"/>
        <v>942.54748233005046</v>
      </c>
      <c r="AE5">
        <f>'IDT-1'!C5</f>
        <v>0</v>
      </c>
      <c r="AF5" s="26"/>
      <c r="AG5">
        <f t="shared" si="2"/>
        <v>942.54748233005046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-80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7.9756417258328778</v>
      </c>
      <c r="F6">
        <f>GT_Spot!Q6</f>
        <v>0</v>
      </c>
      <c r="G6">
        <f>PPCL_NG!Q6</f>
        <v>19.28</v>
      </c>
      <c r="H6">
        <f>PPCL_Spot!Q6</f>
        <v>6.11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497.04702987472621</v>
      </c>
      <c r="P6" s="77">
        <v>56.420000000000009</v>
      </c>
      <c r="Q6" s="77">
        <v>17.27</v>
      </c>
      <c r="R6" s="80">
        <v>0</v>
      </c>
      <c r="S6" s="80">
        <v>0</v>
      </c>
      <c r="T6" s="78">
        <f>SUMPRODUCT(LTA!F6:AJ6,LTA!F$101:AJ$101,LTA!F$104:AJ$104)</f>
        <v>34.54</v>
      </c>
      <c r="U6" s="78">
        <f>SUMPRODUCT(LTA!F6:AJ6,LTA!F$102:AJ$102,LTA!F$104:AJ$104)</f>
        <v>96.009999999999991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248.40999999999997</v>
      </c>
      <c r="AB6" s="117">
        <f>-STOA!O6</f>
        <v>0</v>
      </c>
      <c r="AC6">
        <f t="shared" si="0"/>
        <v>9.8004977118605439</v>
      </c>
      <c r="AD6">
        <f t="shared" si="1"/>
        <v>943.18217388869834</v>
      </c>
      <c r="AE6">
        <f>'IDT-1'!C6</f>
        <v>0</v>
      </c>
      <c r="AF6" s="26"/>
      <c r="AG6">
        <f t="shared" si="2"/>
        <v>943.18217388869834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-80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7.9756417258328778</v>
      </c>
      <c r="F7">
        <f>GT_Spot!Q7</f>
        <v>0</v>
      </c>
      <c r="G7">
        <f>PPCL_NG!Q7</f>
        <v>19.28</v>
      </c>
      <c r="H7">
        <f>PPCL_Spot!Q7</f>
        <v>6.11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514.22687214209202</v>
      </c>
      <c r="P7" s="77">
        <v>31.039999999999992</v>
      </c>
      <c r="Q7" s="77">
        <v>10</v>
      </c>
      <c r="R7" s="80">
        <v>0</v>
      </c>
      <c r="S7" s="80">
        <v>0</v>
      </c>
      <c r="T7" s="78">
        <f>SUMPRODUCT(LTA!F7:AJ7,LTA!F$101:AJ$101,LTA!F$104:AJ$104)</f>
        <v>35.229999999999997</v>
      </c>
      <c r="U7" s="78">
        <f>SUMPRODUCT(LTA!F7:AJ7,LTA!F$102:AJ$102,LTA!F$104:AJ$104)</f>
        <v>74.12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248.40999999999997</v>
      </c>
      <c r="AB7" s="117">
        <f>-STOA!O7</f>
        <v>0</v>
      </c>
      <c r="AC7">
        <f t="shared" si="0"/>
        <v>9.4778003238133657</v>
      </c>
      <c r="AD7">
        <f t="shared" si="1"/>
        <v>906.83471354411154</v>
      </c>
      <c r="AE7">
        <f>'IDT-1'!C7</f>
        <v>0</v>
      </c>
      <c r="AF7" s="26"/>
      <c r="AG7">
        <f t="shared" si="2"/>
        <v>906.83471354411154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-80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7.9756417258328778</v>
      </c>
      <c r="F8">
        <f>GT_Spot!Q8</f>
        <v>0</v>
      </c>
      <c r="G8">
        <f>PPCL_NG!Q8</f>
        <v>19.28</v>
      </c>
      <c r="H8">
        <f>PPCL_Spot!Q8</f>
        <v>6.11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515.58721362971471</v>
      </c>
      <c r="P8" s="77">
        <v>31.039999999999992</v>
      </c>
      <c r="Q8" s="77">
        <v>10</v>
      </c>
      <c r="R8" s="80">
        <v>0</v>
      </c>
      <c r="S8" s="80">
        <v>0</v>
      </c>
      <c r="T8" s="78">
        <f>SUMPRODUCT(LTA!F8:AJ8,LTA!F$101:AJ$101,LTA!F$104:AJ$104)</f>
        <v>35.61</v>
      </c>
      <c r="U8" s="78">
        <f>SUMPRODUCT(LTA!F8:AJ8,LTA!F$102:AJ$102,LTA!F$104:AJ$104)</f>
        <v>74.63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248.40999999999997</v>
      </c>
      <c r="AB8" s="117">
        <f>-STOA!O8</f>
        <v>0</v>
      </c>
      <c r="AC8">
        <f t="shared" si="0"/>
        <v>9.4976033289044448</v>
      </c>
      <c r="AD8">
        <f t="shared" si="1"/>
        <v>909.06525202664307</v>
      </c>
      <c r="AE8">
        <f>'IDT-1'!C8</f>
        <v>0</v>
      </c>
      <c r="AF8" s="26"/>
      <c r="AG8">
        <f t="shared" si="2"/>
        <v>909.06525202664307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-80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7.9756417258328778</v>
      </c>
      <c r="F9">
        <f>GT_Spot!Q9</f>
        <v>0</v>
      </c>
      <c r="G9">
        <f>PPCL_NG!Q9</f>
        <v>19.28</v>
      </c>
      <c r="H9">
        <f>PPCL_Spot!Q9</f>
        <v>6.11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518.3814894360919</v>
      </c>
      <c r="P9" s="77">
        <v>31.039999999999992</v>
      </c>
      <c r="Q9" s="77">
        <v>10</v>
      </c>
      <c r="R9" s="80">
        <v>0</v>
      </c>
      <c r="S9" s="80">
        <v>0</v>
      </c>
      <c r="T9" s="78">
        <f>SUMPRODUCT(LTA!F9:AJ9,LTA!F$101:AJ$101,LTA!F$104:AJ$104)</f>
        <v>35.86</v>
      </c>
      <c r="U9" s="78">
        <f>SUMPRODUCT(LTA!F9:AJ9,LTA!F$102:AJ$102,LTA!F$104:AJ$104)</f>
        <v>74.86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248.40999999999997</v>
      </c>
      <c r="AB9" s="117">
        <f>-STOA!O9</f>
        <v>0</v>
      </c>
      <c r="AC9">
        <f t="shared" si="0"/>
        <v>9.6151982312225162</v>
      </c>
      <c r="AD9">
        <f t="shared" si="1"/>
        <v>902.22193293070222</v>
      </c>
      <c r="AE9">
        <f>'IDT-1'!C9</f>
        <v>0</v>
      </c>
      <c r="AF9" s="26"/>
      <c r="AG9">
        <f t="shared" si="2"/>
        <v>902.22193293070222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-90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7.9756417258328778</v>
      </c>
      <c r="F10">
        <f>GT_Spot!Q10</f>
        <v>0</v>
      </c>
      <c r="G10">
        <f>PPCL_NG!Q10</f>
        <v>19.28</v>
      </c>
      <c r="H10">
        <f>PPCL_Spot!Q10</f>
        <v>6.11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518.38181332371482</v>
      </c>
      <c r="P10" s="77">
        <v>31.039999999999992</v>
      </c>
      <c r="Q10" s="77">
        <v>10</v>
      </c>
      <c r="R10" s="80">
        <v>0</v>
      </c>
      <c r="S10" s="80">
        <v>0</v>
      </c>
      <c r="T10" s="78">
        <f>SUMPRODUCT(LTA!F10:AJ10,LTA!F$101:AJ$101,LTA!F$104:AJ$104)</f>
        <v>36.549999999999997</v>
      </c>
      <c r="U10" s="78">
        <f>SUMPRODUCT(LTA!F10:AJ10,LTA!F$102:AJ$102,LTA!F$104:AJ$104)</f>
        <v>75.069999999999993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248.40999999999997</v>
      </c>
      <c r="AB10" s="117">
        <f>-STOA!O10</f>
        <v>0</v>
      </c>
      <c r="AC10">
        <f t="shared" si="0"/>
        <v>9.2679959805457841</v>
      </c>
      <c r="AD10">
        <f t="shared" si="1"/>
        <v>943.46945906900169</v>
      </c>
      <c r="AE10">
        <f>'IDT-1'!C10</f>
        <v>0</v>
      </c>
      <c r="AF10" s="26"/>
      <c r="AG10">
        <f t="shared" si="2"/>
        <v>943.46945906900169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7.9756417258328778</v>
      </c>
      <c r="F11">
        <f>GT_Spot!Q11</f>
        <v>0</v>
      </c>
      <c r="G11">
        <f>PPCL_NG!Q11</f>
        <v>19.28</v>
      </c>
      <c r="H11">
        <f>PPCL_Spot!Q11</f>
        <v>6.11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511.6522615593143</v>
      </c>
      <c r="P11" s="77">
        <v>31.039999999999992</v>
      </c>
      <c r="Q11" s="77">
        <v>10</v>
      </c>
      <c r="R11" s="80">
        <v>0</v>
      </c>
      <c r="S11" s="80">
        <v>0</v>
      </c>
      <c r="T11" s="78">
        <f>SUMPRODUCT(LTA!F11:AJ11,LTA!F$101:AJ$101,LTA!F$104:AJ$104)</f>
        <v>41.66</v>
      </c>
      <c r="U11" s="78">
        <f>SUMPRODUCT(LTA!F11:AJ11,LTA!F$102:AJ$102,LTA!F$104:AJ$104)</f>
        <v>75.33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248.40999999999997</v>
      </c>
      <c r="AB11" s="117">
        <f>-STOA!O11</f>
        <v>0</v>
      </c>
      <c r="AC11">
        <f t="shared" si="0"/>
        <v>9.6111570259068735</v>
      </c>
      <c r="AD11">
        <f t="shared" si="1"/>
        <v>901.76674625924022</v>
      </c>
      <c r="AE11">
        <f>'IDT-1'!C11</f>
        <v>0</v>
      </c>
      <c r="AF11" s="26"/>
      <c r="AG11">
        <f t="shared" si="2"/>
        <v>901.76674625924022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-90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8.0606280720917525</v>
      </c>
      <c r="F12">
        <f>GT_Spot!Q12</f>
        <v>0</v>
      </c>
      <c r="G12">
        <f>PPCL_NG!Q12</f>
        <v>19.28</v>
      </c>
      <c r="H12">
        <f>PPCL_Spot!Q12</f>
        <v>6.11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511.65258544693711</v>
      </c>
      <c r="P12" s="77">
        <v>31.039999999999992</v>
      </c>
      <c r="Q12" s="77">
        <v>10</v>
      </c>
      <c r="R12" s="80">
        <v>0</v>
      </c>
      <c r="S12" s="80">
        <v>0</v>
      </c>
      <c r="T12" s="78">
        <f>SUMPRODUCT(LTA!F12:AJ12,LTA!F$101:AJ$101,LTA!F$104:AJ$104)</f>
        <v>41.87</v>
      </c>
      <c r="U12" s="78">
        <f>SUMPRODUCT(LTA!F12:AJ12,LTA!F$102:AJ$102,LTA!F$104:AJ$104)</f>
        <v>75.55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248.40999999999997</v>
      </c>
      <c r="AB12" s="117">
        <f>-STOA!O12</f>
        <v>0</v>
      </c>
      <c r="AC12">
        <f t="shared" si="0"/>
        <v>9.6156917559650328</v>
      </c>
      <c r="AD12">
        <f t="shared" si="1"/>
        <v>902.27752176306376</v>
      </c>
      <c r="AE12">
        <f>'IDT-1'!C12</f>
        <v>0</v>
      </c>
      <c r="AF12" s="26"/>
      <c r="AG12">
        <f t="shared" si="2"/>
        <v>902.27752176306376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-90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8.0606280720917525</v>
      </c>
      <c r="F13">
        <f>GT_Spot!Q13</f>
        <v>0</v>
      </c>
      <c r="G13">
        <f>PPCL_NG!Q13</f>
        <v>19.28</v>
      </c>
      <c r="H13">
        <f>PPCL_Spot!Q13</f>
        <v>6.11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511.6522615593143</v>
      </c>
      <c r="P13" s="77">
        <v>31.039999999999992</v>
      </c>
      <c r="Q13" s="77">
        <v>10</v>
      </c>
      <c r="R13" s="80">
        <v>0</v>
      </c>
      <c r="S13" s="80">
        <v>0</v>
      </c>
      <c r="T13" s="78">
        <f>SUMPRODUCT(LTA!F13:AJ13,LTA!F$101:AJ$101,LTA!F$104:AJ$104)</f>
        <v>42.02</v>
      </c>
      <c r="U13" s="78">
        <f>SUMPRODUCT(LTA!F13:AJ13,LTA!F$102:AJ$102,LTA!F$104:AJ$104)</f>
        <v>75.83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248.40999999999997</v>
      </c>
      <c r="AB13" s="117">
        <f>-STOA!O13</f>
        <v>0</v>
      </c>
      <c r="AC13">
        <f t="shared" si="0"/>
        <v>10.063379281863718</v>
      </c>
      <c r="AD13">
        <f t="shared" si="1"/>
        <v>852.25951034954232</v>
      </c>
      <c r="AE13">
        <f>'IDT-1'!C13</f>
        <v>0</v>
      </c>
      <c r="AF13" s="26"/>
      <c r="AG13">
        <f t="shared" si="2"/>
        <v>852.25951034954232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-140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8.0606280720917525</v>
      </c>
      <c r="F14">
        <f>GT_Spot!Q14</f>
        <v>0</v>
      </c>
      <c r="G14">
        <f>PPCL_NG!Q14</f>
        <v>19.28</v>
      </c>
      <c r="H14">
        <f>PPCL_Spot!Q14</f>
        <v>6.11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511.65258544693711</v>
      </c>
      <c r="P14" s="77">
        <v>31.039999999999992</v>
      </c>
      <c r="Q14" s="77">
        <v>10</v>
      </c>
      <c r="R14" s="80">
        <v>0</v>
      </c>
      <c r="S14" s="80">
        <v>0</v>
      </c>
      <c r="T14" s="78">
        <f>SUMPRODUCT(LTA!F14:AJ14,LTA!F$101:AJ$101,LTA!F$104:AJ$104)</f>
        <v>42.19</v>
      </c>
      <c r="U14" s="78">
        <f>SUMPRODUCT(LTA!F14:AJ14,LTA!F$102:AJ$102,LTA!F$104:AJ$104)</f>
        <v>76.039999999999992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248.40999999999997</v>
      </c>
      <c r="AB14" s="117">
        <f>-STOA!O14</f>
        <v>0</v>
      </c>
      <c r="AC14">
        <f t="shared" si="0"/>
        <v>10.155507407296753</v>
      </c>
      <c r="AD14">
        <f t="shared" si="1"/>
        <v>842.54770611173194</v>
      </c>
      <c r="AE14">
        <f>'IDT-1'!C14</f>
        <v>0</v>
      </c>
      <c r="AF14" s="26"/>
      <c r="AG14">
        <f t="shared" si="2"/>
        <v>842.54770611173194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-150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7.9756417258328778</v>
      </c>
      <c r="F15">
        <f>GT_Spot!Q15</f>
        <v>0</v>
      </c>
      <c r="G15">
        <f>PPCL_NG!Q15</f>
        <v>19.28</v>
      </c>
      <c r="H15">
        <f>PPCL_Spot!Q15</f>
        <v>6.11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511.30508141356194</v>
      </c>
      <c r="P15" s="77">
        <v>31.039999999999992</v>
      </c>
      <c r="Q15" s="77">
        <v>10</v>
      </c>
      <c r="R15" s="80">
        <v>0</v>
      </c>
      <c r="S15" s="80">
        <v>0</v>
      </c>
      <c r="T15" s="78">
        <f>SUMPRODUCT(LTA!F15:AJ15,LTA!F$101:AJ$101,LTA!F$104:AJ$104)</f>
        <v>42.41</v>
      </c>
      <c r="U15" s="78">
        <f>SUMPRODUCT(LTA!F15:AJ15,LTA!F$102:AJ$102,LTA!F$104:AJ$104)</f>
        <v>77.099999999999994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231.04999999999995</v>
      </c>
      <c r="AB15" s="117">
        <f>-STOA!O15</f>
        <v>0</v>
      </c>
      <c r="AC15">
        <f t="shared" si="0"/>
        <v>10.631666418509644</v>
      </c>
      <c r="AD15">
        <f t="shared" si="1"/>
        <v>755.55905672088511</v>
      </c>
      <c r="AE15">
        <f>'IDT-1'!C15</f>
        <v>0</v>
      </c>
      <c r="AF15" s="26"/>
      <c r="AG15">
        <f t="shared" si="2"/>
        <v>755.55905672088511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-220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7.9756417258328778</v>
      </c>
      <c r="F16">
        <f>GT_Spot!Q16</f>
        <v>0</v>
      </c>
      <c r="G16">
        <f>PPCL_NG!Q16</f>
        <v>19.28</v>
      </c>
      <c r="H16">
        <f>PPCL_Spot!Q16</f>
        <v>6.11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511.30540530118481</v>
      </c>
      <c r="P16" s="77">
        <v>31.039999999999992</v>
      </c>
      <c r="Q16" s="77">
        <v>10</v>
      </c>
      <c r="R16" s="80">
        <v>0</v>
      </c>
      <c r="S16" s="80">
        <v>0</v>
      </c>
      <c r="T16" s="78">
        <f>SUMPRODUCT(LTA!F16:AJ16,LTA!F$101:AJ$101,LTA!F$104:AJ$104)</f>
        <v>42.4</v>
      </c>
      <c r="U16" s="78">
        <f>SUMPRODUCT(LTA!F16:AJ16,LTA!F$102:AJ$102,LTA!F$104:AJ$104)</f>
        <v>76.759999999999991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-10</v>
      </c>
      <c r="AA16" s="117">
        <f>STOA!I16</f>
        <v>231.04999999999995</v>
      </c>
      <c r="AB16" s="117">
        <f>-STOA!O16</f>
        <v>0</v>
      </c>
      <c r="AC16">
        <f t="shared" si="0"/>
        <v>10.539807993498773</v>
      </c>
      <c r="AD16">
        <f t="shared" si="1"/>
        <v>765.30123903351875</v>
      </c>
      <c r="AE16">
        <f>'IDT-1'!C16</f>
        <v>0</v>
      </c>
      <c r="AF16" s="26"/>
      <c r="AG16">
        <f t="shared" si="2"/>
        <v>765.30123903351875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-200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7.9756417258328778</v>
      </c>
      <c r="F17">
        <f>GT_Spot!Q17</f>
        <v>0</v>
      </c>
      <c r="G17">
        <f>PPCL_NG!Q17</f>
        <v>19.28</v>
      </c>
      <c r="H17">
        <f>PPCL_Spot!Q17</f>
        <v>6.11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510.27114774356193</v>
      </c>
      <c r="P17" s="77">
        <v>31.039999999999992</v>
      </c>
      <c r="Q17" s="77">
        <v>10</v>
      </c>
      <c r="R17" s="80">
        <v>0</v>
      </c>
      <c r="S17" s="80">
        <v>0</v>
      </c>
      <c r="T17" s="78">
        <f>SUMPRODUCT(LTA!F17:AJ17,LTA!F$101:AJ$101,LTA!F$104:AJ$104)</f>
        <v>42.66</v>
      </c>
      <c r="U17" s="78">
        <f>SUMPRODUCT(LTA!F17:AJ17,LTA!F$102:AJ$102,LTA!F$104:AJ$104)</f>
        <v>80.400000000000006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-25</v>
      </c>
      <c r="AA17" s="117">
        <f>STOA!I17</f>
        <v>231.04999999999995</v>
      </c>
      <c r="AB17" s="117">
        <f>-STOA!O17</f>
        <v>0</v>
      </c>
      <c r="AC17">
        <f t="shared" si="0"/>
        <v>11.142104815934387</v>
      </c>
      <c r="AD17">
        <f t="shared" si="1"/>
        <v>702.56468465346018</v>
      </c>
      <c r="AE17">
        <f>'IDT-1'!C17</f>
        <v>0</v>
      </c>
      <c r="AF17" s="26"/>
      <c r="AG17">
        <f t="shared" si="2"/>
        <v>702.56468465346018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-250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8.3222133546155899</v>
      </c>
      <c r="F18">
        <f>GT_Spot!Q18</f>
        <v>0</v>
      </c>
      <c r="G18">
        <f>PPCL_NG!Q18</f>
        <v>19.28</v>
      </c>
      <c r="H18">
        <f>PPCL_Spot!Q18</f>
        <v>6.11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510.27147163118474</v>
      </c>
      <c r="P18" s="77">
        <v>31.039999999999992</v>
      </c>
      <c r="Q18" s="77">
        <v>10</v>
      </c>
      <c r="R18" s="80">
        <v>0</v>
      </c>
      <c r="S18" s="80">
        <v>0</v>
      </c>
      <c r="T18" s="78">
        <f>SUMPRODUCT(LTA!F18:AJ18,LTA!F$101:AJ$101,LTA!F$104:AJ$104)</f>
        <v>42.96</v>
      </c>
      <c r="U18" s="78">
        <f>SUMPRODUCT(LTA!F18:AJ18,LTA!F$102:AJ$102,LTA!F$104:AJ$104)</f>
        <v>80.539999999999992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-40</v>
      </c>
      <c r="AA18" s="117">
        <f>STOA!I18</f>
        <v>231.04999999999995</v>
      </c>
      <c r="AB18" s="117">
        <f>-STOA!O18</f>
        <v>0</v>
      </c>
      <c r="AC18">
        <f t="shared" si="0"/>
        <v>11.282201409311686</v>
      </c>
      <c r="AD18">
        <f t="shared" si="1"/>
        <v>688.21148357648849</v>
      </c>
      <c r="AE18">
        <f>'IDT-1'!C18</f>
        <v>0</v>
      </c>
      <c r="AF18" s="26"/>
      <c r="AG18">
        <f t="shared" si="2"/>
        <v>688.21148357648849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-250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8.3222133546155899</v>
      </c>
      <c r="F19">
        <f>GT_Spot!Q19</f>
        <v>0</v>
      </c>
      <c r="G19">
        <f>PPCL_NG!Q19</f>
        <v>19.28</v>
      </c>
      <c r="H19">
        <f>PPCL_Spot!Q19</f>
        <v>6.11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510.27114774356193</v>
      </c>
      <c r="P19" s="77">
        <v>31.039999999999992</v>
      </c>
      <c r="Q19" s="77">
        <v>10</v>
      </c>
      <c r="R19" s="80">
        <v>0</v>
      </c>
      <c r="S19" s="80">
        <v>0</v>
      </c>
      <c r="T19" s="78">
        <f>SUMPRODUCT(LTA!F19:AJ19,LTA!F$101:AJ$101,LTA!F$104:AJ$104)</f>
        <v>43.32</v>
      </c>
      <c r="U19" s="78">
        <f>SUMPRODUCT(LTA!F19:AJ19,LTA!F$102:AJ$102,LTA!F$104:AJ$104)</f>
        <v>79.94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-50</v>
      </c>
      <c r="AA19" s="117">
        <f>STOA!I19</f>
        <v>231.04999999999995</v>
      </c>
      <c r="AB19" s="117">
        <f>-STOA!O19</f>
        <v>0</v>
      </c>
      <c r="AC19">
        <f t="shared" si="0"/>
        <v>10.924961458212792</v>
      </c>
      <c r="AD19">
        <f t="shared" si="1"/>
        <v>728.32839963996469</v>
      </c>
      <c r="AE19">
        <f>'IDT-1'!C19</f>
        <v>0</v>
      </c>
      <c r="AF19" s="26"/>
      <c r="AG19">
        <f t="shared" si="2"/>
        <v>728.32839963996469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-200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8.3222133546155899</v>
      </c>
      <c r="F20">
        <f>GT_Spot!Q20</f>
        <v>0</v>
      </c>
      <c r="G20">
        <f>PPCL_NG!Q20</f>
        <v>19.28</v>
      </c>
      <c r="H20">
        <f>PPCL_Spot!Q20</f>
        <v>6.11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510.27147163118474</v>
      </c>
      <c r="P20" s="77">
        <v>31.039999999999992</v>
      </c>
      <c r="Q20" s="77">
        <v>10</v>
      </c>
      <c r="R20" s="80">
        <v>0</v>
      </c>
      <c r="S20" s="80">
        <v>0</v>
      </c>
      <c r="T20" s="78">
        <f>SUMPRODUCT(LTA!F20:AJ20,LTA!F$101:AJ$101,LTA!F$104:AJ$104)</f>
        <v>43.42</v>
      </c>
      <c r="U20" s="78">
        <f>SUMPRODUCT(LTA!F20:AJ20,LTA!F$102:AJ$102,LTA!F$104:AJ$104)</f>
        <v>79.489999999999995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-65</v>
      </c>
      <c r="AA20" s="117">
        <f>STOA!I20</f>
        <v>231.04999999999995</v>
      </c>
      <c r="AB20" s="117">
        <f>-STOA!O20</f>
        <v>0</v>
      </c>
      <c r="AC20">
        <f t="shared" si="0"/>
        <v>11.055056221256802</v>
      </c>
      <c r="AD20">
        <f t="shared" si="1"/>
        <v>712.84862876454338</v>
      </c>
      <c r="AE20">
        <f>'IDT-1'!C20</f>
        <v>0</v>
      </c>
      <c r="AF20" s="26"/>
      <c r="AG20">
        <f t="shared" si="2"/>
        <v>712.84862876454338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-200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8.3222133546155899</v>
      </c>
      <c r="F21">
        <f>GT_Spot!Q21</f>
        <v>0</v>
      </c>
      <c r="G21">
        <f>PPCL_NG!Q21</f>
        <v>19.28</v>
      </c>
      <c r="H21">
        <f>PPCL_Spot!Q21</f>
        <v>6.11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516.8953648242566</v>
      </c>
      <c r="P21" s="77">
        <v>31.42</v>
      </c>
      <c r="Q21" s="77">
        <v>10</v>
      </c>
      <c r="R21" s="80">
        <v>0</v>
      </c>
      <c r="S21" s="80">
        <v>0</v>
      </c>
      <c r="T21" s="78">
        <f>SUMPRODUCT(LTA!F21:AJ21,LTA!F$101:AJ$101,LTA!F$104:AJ$104)</f>
        <v>43.45</v>
      </c>
      <c r="U21" s="78">
        <f>SUMPRODUCT(LTA!F21:AJ21,LTA!F$102:AJ$102,LTA!F$104:AJ$104)</f>
        <v>78.78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-70</v>
      </c>
      <c r="AA21" s="117">
        <f>STOA!I21</f>
        <v>231.04999999999995</v>
      </c>
      <c r="AB21" s="117">
        <f>-STOA!O21</f>
        <v>0</v>
      </c>
      <c r="AC21">
        <f t="shared" si="0"/>
        <v>10.799972018079</v>
      </c>
      <c r="AD21">
        <f t="shared" si="1"/>
        <v>754.42760616079318</v>
      </c>
      <c r="AE21">
        <f>'IDT-1'!C21</f>
        <v>0</v>
      </c>
      <c r="AF21" s="26"/>
      <c r="AG21">
        <f t="shared" si="2"/>
        <v>754.42760616079318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-160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8.3222133546155899</v>
      </c>
      <c r="F22">
        <f>GT_Spot!Q22</f>
        <v>0</v>
      </c>
      <c r="G22">
        <f>PPCL_NG!Q22</f>
        <v>19.28</v>
      </c>
      <c r="H22">
        <f>PPCL_Spot!Q22</f>
        <v>6.11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518.84231932997398</v>
      </c>
      <c r="P22" s="77">
        <v>31.42</v>
      </c>
      <c r="Q22" s="77">
        <v>10</v>
      </c>
      <c r="R22" s="80">
        <v>0</v>
      </c>
      <c r="S22" s="80">
        <v>0</v>
      </c>
      <c r="T22" s="78">
        <f>SUMPRODUCT(LTA!F22:AJ22,LTA!F$101:AJ$101,LTA!F$104:AJ$104)</f>
        <v>43.53</v>
      </c>
      <c r="U22" s="78">
        <f>SUMPRODUCT(LTA!F22:AJ22,LTA!F$102:AJ$102,LTA!F$104:AJ$104)</f>
        <v>78.709999999999994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-80</v>
      </c>
      <c r="AA22" s="117">
        <f>STOA!I22</f>
        <v>231.04999999999995</v>
      </c>
      <c r="AB22" s="117">
        <f>-STOA!O22</f>
        <v>0</v>
      </c>
      <c r="AC22">
        <f t="shared" si="0"/>
        <v>11.261099593839079</v>
      </c>
      <c r="AD22">
        <f t="shared" si="1"/>
        <v>705.92343309075045</v>
      </c>
      <c r="AE22">
        <f>'IDT-1'!C22</f>
        <v>0</v>
      </c>
      <c r="AF22" s="26"/>
      <c r="AG22">
        <f t="shared" si="2"/>
        <v>705.92343309075045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-200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8.3222133546155899</v>
      </c>
      <c r="F23">
        <f>GT_Spot!Q23</f>
        <v>0</v>
      </c>
      <c r="G23">
        <f>PPCL_NG!Q23</f>
        <v>19.28</v>
      </c>
      <c r="H23">
        <f>PPCL_Spot!Q23</f>
        <v>6.11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536.85487104015044</v>
      </c>
      <c r="P23" s="77">
        <v>31.42</v>
      </c>
      <c r="Q23" s="77">
        <v>11.83</v>
      </c>
      <c r="R23" s="80">
        <v>0</v>
      </c>
      <c r="S23" s="80">
        <v>0</v>
      </c>
      <c r="T23" s="78">
        <f>SUMPRODUCT(LTA!F23:AJ23,LTA!F$101:AJ$101,LTA!F$104:AJ$104)</f>
        <v>43.62</v>
      </c>
      <c r="U23" s="78">
        <f>SUMPRODUCT(LTA!F23:AJ23,LTA!F$102:AJ$102,LTA!F$104:AJ$104)</f>
        <v>74.94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-90</v>
      </c>
      <c r="AA23" s="117">
        <f>STOA!I23</f>
        <v>231.04999999999995</v>
      </c>
      <c r="AB23" s="117">
        <f>-STOA!O23</f>
        <v>0</v>
      </c>
      <c r="AC23">
        <f t="shared" si="0"/>
        <v>11.492111324110583</v>
      </c>
      <c r="AD23">
        <f t="shared" si="1"/>
        <v>711.85497307065532</v>
      </c>
      <c r="AE23">
        <f>'IDT-1'!C23</f>
        <v>0</v>
      </c>
      <c r="AF23" s="26"/>
      <c r="AG23">
        <f t="shared" si="2"/>
        <v>711.85497307065532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-200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8.3222133546155899</v>
      </c>
      <c r="F24">
        <f>GT_Spot!Q24</f>
        <v>0</v>
      </c>
      <c r="G24">
        <f>PPCL_NG!Q24</f>
        <v>19.28</v>
      </c>
      <c r="H24">
        <f>PPCL_Spot!Q24</f>
        <v>6.11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541.41319908171295</v>
      </c>
      <c r="P24" s="77">
        <v>39.020000000000003</v>
      </c>
      <c r="Q24" s="77">
        <v>11.83</v>
      </c>
      <c r="R24" s="80">
        <v>0</v>
      </c>
      <c r="S24" s="80">
        <v>0</v>
      </c>
      <c r="T24" s="78">
        <f>SUMPRODUCT(LTA!F24:AJ24,LTA!F$101:AJ$101,LTA!F$104:AJ$104)</f>
        <v>43.71</v>
      </c>
      <c r="U24" s="78">
        <f>SUMPRODUCT(LTA!F24:AJ24,LTA!F$102:AJ$102,LTA!F$104:AJ$104)</f>
        <v>74.849999999999994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-90</v>
      </c>
      <c r="AA24" s="117">
        <f>STOA!I24</f>
        <v>231.04999999999995</v>
      </c>
      <c r="AB24" s="117">
        <f>-STOA!O24</f>
        <v>0</v>
      </c>
      <c r="AC24">
        <f t="shared" si="0"/>
        <v>11.599104610876337</v>
      </c>
      <c r="AD24">
        <f t="shared" si="1"/>
        <v>723.90630782545225</v>
      </c>
      <c r="AE24">
        <f>'IDT-1'!C24</f>
        <v>0</v>
      </c>
      <c r="AF24" s="26"/>
      <c r="AG24">
        <f t="shared" si="2"/>
        <v>723.90630782545225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-200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8.3222133546155899</v>
      </c>
      <c r="F25">
        <f>GT_Spot!Q25</f>
        <v>0</v>
      </c>
      <c r="G25">
        <f>PPCL_NG!Q25</f>
        <v>19.28</v>
      </c>
      <c r="H25">
        <f>PPCL_Spot!Q25</f>
        <v>6.11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541.1630068877754</v>
      </c>
      <c r="P25" s="77">
        <v>32</v>
      </c>
      <c r="Q25" s="77">
        <v>11.83</v>
      </c>
      <c r="R25" s="80">
        <v>0</v>
      </c>
      <c r="S25" s="80">
        <v>0</v>
      </c>
      <c r="T25" s="78">
        <f>SUMPRODUCT(LTA!F25:AJ25,LTA!F$101:AJ$101,LTA!F$104:AJ$104)</f>
        <v>43.75</v>
      </c>
      <c r="U25" s="78">
        <f>SUMPRODUCT(LTA!F25:AJ25,LTA!F$102:AJ$102,LTA!F$104:AJ$104)</f>
        <v>74.58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-107.36</v>
      </c>
      <c r="AA25" s="117">
        <f>STOA!I25</f>
        <v>231.04999999999995</v>
      </c>
      <c r="AB25" s="117">
        <f>-STOA!O25</f>
        <v>0</v>
      </c>
      <c r="AC25">
        <f t="shared" si="0"/>
        <v>11.59844593813304</v>
      </c>
      <c r="AD25">
        <f t="shared" si="1"/>
        <v>709.04677430425795</v>
      </c>
      <c r="AE25">
        <f>'IDT-1'!C25</f>
        <v>0</v>
      </c>
      <c r="AF25" s="26"/>
      <c r="AG25">
        <f t="shared" si="2"/>
        <v>709.04677430425795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-190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8.3222133546155899</v>
      </c>
      <c r="F26">
        <f>GT_Spot!Q26</f>
        <v>0</v>
      </c>
      <c r="G26">
        <f>PPCL_NG!Q26</f>
        <v>19.28</v>
      </c>
      <c r="H26">
        <f>PPCL_Spot!Q26</f>
        <v>6.11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542.77249290105442</v>
      </c>
      <c r="P26" s="77">
        <v>32</v>
      </c>
      <c r="Q26" s="77">
        <v>11.83</v>
      </c>
      <c r="R26" s="80">
        <v>0</v>
      </c>
      <c r="S26" s="80">
        <v>0</v>
      </c>
      <c r="T26" s="78">
        <f>SUMPRODUCT(LTA!F26:AJ26,LTA!F$101:AJ$101,LTA!F$104:AJ$104)</f>
        <v>43.84</v>
      </c>
      <c r="U26" s="78">
        <f>SUMPRODUCT(LTA!F26:AJ26,LTA!F$102:AJ$102,LTA!F$104:AJ$104)</f>
        <v>74.58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-116</v>
      </c>
      <c r="AA26" s="117">
        <f>STOA!I26</f>
        <v>231.04999999999995</v>
      </c>
      <c r="AB26" s="117">
        <f>-STOA!O26</f>
        <v>0</v>
      </c>
      <c r="AC26">
        <f t="shared" si="0"/>
        <v>11.601327161619711</v>
      </c>
      <c r="AD26">
        <f t="shared" si="1"/>
        <v>712.10337909405041</v>
      </c>
      <c r="AE26">
        <f>'IDT-1'!C26</f>
        <v>0</v>
      </c>
      <c r="AF26" s="26"/>
      <c r="AG26">
        <f t="shared" si="2"/>
        <v>712.10337909405041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-180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8.3222133546155899</v>
      </c>
      <c r="F27">
        <f>GT_Spot!Q27</f>
        <v>0</v>
      </c>
      <c r="G27">
        <f>PPCL_NG!Q27</f>
        <v>19.28</v>
      </c>
      <c r="H27">
        <f>PPCL_Spot!Q27</f>
        <v>6.11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579.40731411773322</v>
      </c>
      <c r="P27" s="77">
        <v>54.73</v>
      </c>
      <c r="Q27" s="77">
        <v>11.83</v>
      </c>
      <c r="R27" s="80">
        <v>4.597344110854503</v>
      </c>
      <c r="S27" s="80">
        <v>0</v>
      </c>
      <c r="T27" s="78">
        <f>SUMPRODUCT(LTA!F27:AJ27,LTA!F$101:AJ$101,LTA!F$104:AJ$104)</f>
        <v>44.07</v>
      </c>
      <c r="U27" s="78">
        <f>SUMPRODUCT(LTA!F27:AJ27,LTA!F$102:AJ$102,LTA!F$104:AJ$104)</f>
        <v>74.539999999999992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-60</v>
      </c>
      <c r="AA27" s="117">
        <f>STOA!I27</f>
        <v>144.23999999999995</v>
      </c>
      <c r="AB27" s="117">
        <f>-STOA!O27</f>
        <v>0</v>
      </c>
      <c r="AC27">
        <f t="shared" si="0"/>
        <v>10.549637974371253</v>
      </c>
      <c r="AD27">
        <f t="shared" si="1"/>
        <v>786.49723360883195</v>
      </c>
      <c r="AE27">
        <f>'IDT-1'!C27</f>
        <v>-23</v>
      </c>
      <c r="AF27" s="26"/>
      <c r="AG27">
        <f t="shared" si="2"/>
        <v>763.49723360883195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-140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8.3222133546155899</v>
      </c>
      <c r="F28">
        <f>GT_Spot!Q28</f>
        <v>0</v>
      </c>
      <c r="G28">
        <f>PPCL_NG!Q28</f>
        <v>19.28</v>
      </c>
      <c r="H28">
        <f>PPCL_Spot!Q28</f>
        <v>6.11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587.68780621783628</v>
      </c>
      <c r="P28" s="77">
        <v>54.73</v>
      </c>
      <c r="Q28" s="77">
        <v>11.83</v>
      </c>
      <c r="R28" s="80">
        <v>9.3472953427827594</v>
      </c>
      <c r="S28" s="80">
        <v>0</v>
      </c>
      <c r="T28" s="78">
        <f>SUMPRODUCT(LTA!F28:AJ28,LTA!F$101:AJ$101,LTA!F$104:AJ$104)</f>
        <v>45.94</v>
      </c>
      <c r="U28" s="78">
        <f>SUMPRODUCT(LTA!F28:AJ28,LTA!F$102:AJ$102,LTA!F$104:AJ$104)</f>
        <v>74.319999999999993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-115</v>
      </c>
      <c r="AA28" s="117">
        <f>STOA!I28</f>
        <v>144.23999999999995</v>
      </c>
      <c r="AB28" s="117">
        <f>-STOA!O28</f>
        <v>0</v>
      </c>
      <c r="AC28">
        <f t="shared" si="0"/>
        <v>10.945169701358989</v>
      </c>
      <c r="AD28">
        <f t="shared" si="1"/>
        <v>770.78214521387576</v>
      </c>
      <c r="AE28">
        <f>'IDT-1'!C28</f>
        <v>-3</v>
      </c>
      <c r="AF28" s="26"/>
      <c r="AG28">
        <f t="shared" si="2"/>
        <v>767.78214521387576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-115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8.3222133546155899</v>
      </c>
      <c r="F29">
        <f>GT_Spot!Q29</f>
        <v>0</v>
      </c>
      <c r="G29">
        <f>PPCL_NG!Q29</f>
        <v>19.28</v>
      </c>
      <c r="H29">
        <f>PPCL_Spot!Q29</f>
        <v>6.11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593.26651342652599</v>
      </c>
      <c r="P29" s="77">
        <v>54.73</v>
      </c>
      <c r="Q29" s="77">
        <v>11.83</v>
      </c>
      <c r="R29" s="80">
        <v>15.430000000000001</v>
      </c>
      <c r="S29" s="80">
        <v>0</v>
      </c>
      <c r="T29" s="78">
        <f>SUMPRODUCT(LTA!F29:AJ29,LTA!F$101:AJ$101,LTA!F$104:AJ$104)</f>
        <v>50.160000000000004</v>
      </c>
      <c r="U29" s="78">
        <f>SUMPRODUCT(LTA!F29:AJ29,LTA!F$102:AJ$102,LTA!F$104:AJ$104)</f>
        <v>77.52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-150</v>
      </c>
      <c r="AA29" s="117">
        <f>STOA!I29</f>
        <v>144.23999999999995</v>
      </c>
      <c r="AB29" s="117">
        <f>-STOA!O29</f>
        <v>0</v>
      </c>
      <c r="AC29">
        <f t="shared" si="0"/>
        <v>11.2462580386119</v>
      </c>
      <c r="AD29">
        <f t="shared" si="1"/>
        <v>774.56246874252963</v>
      </c>
      <c r="AE29">
        <f>'IDT-1'!C29</f>
        <v>0</v>
      </c>
      <c r="AF29" s="26"/>
      <c r="AG29">
        <f t="shared" si="2"/>
        <v>774.56246874252963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-95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7.9756417258328778</v>
      </c>
      <c r="F30">
        <f>GT_Spot!Q30</f>
        <v>0</v>
      </c>
      <c r="G30">
        <f>PPCL_NG!Q30</f>
        <v>19.28</v>
      </c>
      <c r="H30">
        <f>PPCL_Spot!Q30</f>
        <v>6.11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593.25674219862913</v>
      </c>
      <c r="P30" s="77">
        <v>54.73</v>
      </c>
      <c r="Q30" s="77">
        <v>11.83</v>
      </c>
      <c r="R30" s="80">
        <v>23.7</v>
      </c>
      <c r="S30" s="80">
        <v>0</v>
      </c>
      <c r="T30" s="78">
        <f>SUMPRODUCT(LTA!F30:AJ30,LTA!F$101:AJ$101,LTA!F$104:AJ$104)</f>
        <v>53.129999999999995</v>
      </c>
      <c r="U30" s="78">
        <f>SUMPRODUCT(LTA!F30:AJ30,LTA!F$102:AJ$102,LTA!F$104:AJ$104)</f>
        <v>77.56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-155</v>
      </c>
      <c r="AA30" s="117">
        <f>STOA!I30</f>
        <v>144.99999999999994</v>
      </c>
      <c r="AB30" s="117">
        <f>-STOA!O30</f>
        <v>0</v>
      </c>
      <c r="AC30">
        <f t="shared" si="0"/>
        <v>11.393464859084096</v>
      </c>
      <c r="AD30">
        <f t="shared" si="1"/>
        <v>781.09891906537791</v>
      </c>
      <c r="AE30">
        <f>'IDT-1'!C30</f>
        <v>0</v>
      </c>
      <c r="AF30" s="26"/>
      <c r="AG30">
        <f t="shared" si="2"/>
        <v>781.09891906537791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-95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8.1008778930566638</v>
      </c>
      <c r="F31">
        <f>GT_Spot!Q31</f>
        <v>0</v>
      </c>
      <c r="G31">
        <f>PPCL_NG!Q31</f>
        <v>19.28</v>
      </c>
      <c r="H31">
        <f>PPCL_Spot!Q31</f>
        <v>6.11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553.16710918256365</v>
      </c>
      <c r="P31" s="77">
        <v>54.73</v>
      </c>
      <c r="Q31" s="77">
        <v>11.83</v>
      </c>
      <c r="R31" s="80">
        <v>26.3</v>
      </c>
      <c r="S31" s="80">
        <v>0</v>
      </c>
      <c r="T31" s="78">
        <f>SUMPRODUCT(LTA!F31:AJ31,LTA!F$101:AJ$101,LTA!F$104:AJ$104)</f>
        <v>60.11</v>
      </c>
      <c r="U31" s="78">
        <f>SUMPRODUCT(LTA!F31:AJ31,LTA!F$102:AJ$102,LTA!F$104:AJ$104)</f>
        <v>78.2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-65</v>
      </c>
      <c r="AA31" s="117">
        <f>STOA!I31</f>
        <v>146.01999999999995</v>
      </c>
      <c r="AB31" s="117">
        <f>-STOA!O31</f>
        <v>0</v>
      </c>
      <c r="AC31">
        <f t="shared" si="0"/>
        <v>10.918736978759407</v>
      </c>
      <c r="AD31">
        <f t="shared" si="1"/>
        <v>777.84925009686094</v>
      </c>
      <c r="AE31">
        <f>'IDT-1'!C31</f>
        <v>0</v>
      </c>
      <c r="AF31" s="26"/>
      <c r="AG31">
        <f t="shared" si="2"/>
        <v>777.84925009686094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-160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8.1008778930566638</v>
      </c>
      <c r="F32">
        <f>GT_Spot!Q32</f>
        <v>0</v>
      </c>
      <c r="G32">
        <f>PPCL_NG!Q32</f>
        <v>19.28</v>
      </c>
      <c r="H32">
        <f>PPCL_Spot!Q32</f>
        <v>6.11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553.16531755417043</v>
      </c>
      <c r="P32" s="77">
        <v>54.73</v>
      </c>
      <c r="Q32" s="77">
        <v>11.83</v>
      </c>
      <c r="R32" s="80">
        <v>26.3</v>
      </c>
      <c r="S32" s="80">
        <v>0</v>
      </c>
      <c r="T32" s="78">
        <f>SUMPRODUCT(LTA!F32:AJ32,LTA!F$101:AJ$101,LTA!F$104:AJ$104)</f>
        <v>68.599999999999994</v>
      </c>
      <c r="U32" s="78">
        <f>SUMPRODUCT(LTA!F32:AJ32,LTA!F$102:AJ$102,LTA!F$104:AJ$104)</f>
        <v>78.75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-70</v>
      </c>
      <c r="AA32" s="117">
        <f>STOA!I32</f>
        <v>147.23999999999995</v>
      </c>
      <c r="AB32" s="117">
        <f>-STOA!O32</f>
        <v>0</v>
      </c>
      <c r="AC32">
        <f t="shared" si="0"/>
        <v>11.142181125262477</v>
      </c>
      <c r="AD32">
        <f t="shared" si="1"/>
        <v>772.88401432196463</v>
      </c>
      <c r="AE32">
        <f>'IDT-1'!C32</f>
        <v>0</v>
      </c>
      <c r="AF32" s="26"/>
      <c r="AG32">
        <f t="shared" si="2"/>
        <v>772.88401432196463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-170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8.1008778930566638</v>
      </c>
      <c r="F33">
        <f>GT_Spot!Q33</f>
        <v>0</v>
      </c>
      <c r="G33">
        <f>PPCL_NG!Q33</f>
        <v>19.28</v>
      </c>
      <c r="H33">
        <f>PPCL_Spot!Q33</f>
        <v>6.11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548.90281720739074</v>
      </c>
      <c r="P33" s="77">
        <v>32</v>
      </c>
      <c r="Q33" s="77">
        <v>11.83</v>
      </c>
      <c r="R33" s="80">
        <v>26.3</v>
      </c>
      <c r="S33" s="80">
        <v>0</v>
      </c>
      <c r="T33" s="78">
        <f>SUMPRODUCT(LTA!F33:AJ33,LTA!F$101:AJ$101,LTA!F$104:AJ$104)</f>
        <v>78.75</v>
      </c>
      <c r="U33" s="78">
        <f>SUMPRODUCT(LTA!F33:AJ33,LTA!F$102:AJ$102,LTA!F$104:AJ$104)</f>
        <v>79.59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-45</v>
      </c>
      <c r="AA33" s="117">
        <f>STOA!I33</f>
        <v>151.43999999999994</v>
      </c>
      <c r="AB33" s="117">
        <f>-STOA!O33</f>
        <v>0</v>
      </c>
      <c r="AC33">
        <f t="shared" si="0"/>
        <v>10.416850195657142</v>
      </c>
      <c r="AD33">
        <f t="shared" si="1"/>
        <v>831.80684490479018</v>
      </c>
      <c r="AE33">
        <f>'IDT-1'!C33</f>
        <v>0</v>
      </c>
      <c r="AF33" s="26"/>
      <c r="AG33">
        <f t="shared" si="2"/>
        <v>831.80684490479018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-125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8.1008778930566638</v>
      </c>
      <c r="F34">
        <f>GT_Spot!Q34</f>
        <v>0</v>
      </c>
      <c r="G34">
        <f>PPCL_NG!Q34</f>
        <v>19.28</v>
      </c>
      <c r="H34">
        <f>PPCL_Spot!Q34</f>
        <v>6.11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538.61847065332825</v>
      </c>
      <c r="P34" s="77">
        <v>32</v>
      </c>
      <c r="Q34" s="77">
        <v>11.83</v>
      </c>
      <c r="R34" s="80">
        <v>26.3</v>
      </c>
      <c r="S34" s="80">
        <v>0</v>
      </c>
      <c r="T34" s="78">
        <f>SUMPRODUCT(LTA!F34:AJ34,LTA!F$101:AJ$101,LTA!F$104:AJ$104)</f>
        <v>91.34</v>
      </c>
      <c r="U34" s="78">
        <f>SUMPRODUCT(LTA!F34:AJ34,LTA!F$102:AJ$102,LTA!F$104:AJ$104)</f>
        <v>80.19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-55</v>
      </c>
      <c r="AA34" s="117">
        <f>STOA!I34</f>
        <v>154.73999999999995</v>
      </c>
      <c r="AB34" s="117">
        <f>-STOA!O34</f>
        <v>0</v>
      </c>
      <c r="AC34">
        <f t="shared" si="0"/>
        <v>10.515850583592369</v>
      </c>
      <c r="AD34">
        <f t="shared" si="1"/>
        <v>832.91349796279258</v>
      </c>
      <c r="AE34">
        <f>'IDT-1'!C34</f>
        <v>0</v>
      </c>
      <c r="AF34" s="26"/>
      <c r="AG34">
        <f t="shared" si="2"/>
        <v>832.91349796279258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-120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8.1008778930566638</v>
      </c>
      <c r="F35">
        <f>GT_Spot!Q35</f>
        <v>0</v>
      </c>
      <c r="G35">
        <f>PPCL_NG!Q35</f>
        <v>19.28</v>
      </c>
      <c r="H35">
        <f>PPCL_Spot!Q35</f>
        <v>6.11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532.57571087481813</v>
      </c>
      <c r="P35" s="77">
        <v>32</v>
      </c>
      <c r="Q35" s="77">
        <v>11.83</v>
      </c>
      <c r="R35" s="80">
        <v>26.3</v>
      </c>
      <c r="S35" s="80">
        <v>0</v>
      </c>
      <c r="T35" s="78">
        <f>SUMPRODUCT(LTA!F35:AJ35,LTA!F$101:AJ$101,LTA!F$104:AJ$104)</f>
        <v>104.11999999999999</v>
      </c>
      <c r="U35" s="78">
        <f>SUMPRODUCT(LTA!F35:AJ35,LTA!F$102:AJ$102,LTA!F$104:AJ$104)</f>
        <v>80.84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-50</v>
      </c>
      <c r="AA35" s="117">
        <f>STOA!I35</f>
        <v>157.73999999999995</v>
      </c>
      <c r="AB35" s="117">
        <f>-STOA!O35</f>
        <v>0</v>
      </c>
      <c r="AC35">
        <f t="shared" si="0"/>
        <v>11.006774036040268</v>
      </c>
      <c r="AD35">
        <f t="shared" si="1"/>
        <v>797.80981473183442</v>
      </c>
      <c r="AE35">
        <f>'IDT-1'!C35</f>
        <v>0</v>
      </c>
      <c r="AF35" s="26"/>
      <c r="AG35">
        <f t="shared" si="2"/>
        <v>797.80981473183442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-170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8.1008778930566638</v>
      </c>
      <c r="F36">
        <f>GT_Spot!Q36</f>
        <v>0</v>
      </c>
      <c r="G36">
        <f>PPCL_NG!Q36</f>
        <v>19.28</v>
      </c>
      <c r="H36">
        <f>PPCL_Spot!Q36</f>
        <v>6.11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520.24562497588909</v>
      </c>
      <c r="P36" s="77">
        <v>32</v>
      </c>
      <c r="Q36" s="77">
        <v>11.83</v>
      </c>
      <c r="R36" s="80">
        <v>26.3</v>
      </c>
      <c r="S36" s="80">
        <v>0</v>
      </c>
      <c r="T36" s="78">
        <f>SUMPRODUCT(LTA!F36:AJ36,LTA!F$101:AJ$101,LTA!F$104:AJ$104)</f>
        <v>119.78</v>
      </c>
      <c r="U36" s="78">
        <f>SUMPRODUCT(LTA!F36:AJ36,LTA!F$102:AJ$102,LTA!F$104:AJ$104)</f>
        <v>80.900000000000006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-60</v>
      </c>
      <c r="AA36" s="117">
        <f>STOA!I36</f>
        <v>160.73999999999995</v>
      </c>
      <c r="AB36" s="117">
        <f>-STOA!O36</f>
        <v>0</v>
      </c>
      <c r="AC36">
        <f t="shared" si="0"/>
        <v>11.151786555351645</v>
      </c>
      <c r="AD36">
        <f t="shared" si="1"/>
        <v>794.05471631359387</v>
      </c>
      <c r="AE36">
        <f>'IDT-1'!C36</f>
        <v>0</v>
      </c>
      <c r="AF36" s="26"/>
      <c r="AG36">
        <f t="shared" si="2"/>
        <v>794.05471631359387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-170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7.9756417258328778</v>
      </c>
      <c r="F37">
        <f>GT_Spot!Q37</f>
        <v>0</v>
      </c>
      <c r="G37">
        <f>PPCL_NG!Q37</f>
        <v>19.28</v>
      </c>
      <c r="H37">
        <f>PPCL_Spot!Q37</f>
        <v>6.11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519.51682437707882</v>
      </c>
      <c r="P37" s="77">
        <v>32</v>
      </c>
      <c r="Q37" s="77">
        <v>11.83</v>
      </c>
      <c r="R37" s="80">
        <v>26.3</v>
      </c>
      <c r="S37" s="80">
        <v>0</v>
      </c>
      <c r="T37" s="78">
        <f>SUMPRODUCT(LTA!F37:AJ37,LTA!F$101:AJ$101,LTA!F$104:AJ$104)</f>
        <v>130.82</v>
      </c>
      <c r="U37" s="78">
        <f>SUMPRODUCT(LTA!F37:AJ37,LTA!F$102:AJ$102,LTA!F$104:AJ$104)</f>
        <v>81.039999999999992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-85</v>
      </c>
      <c r="AA37" s="117">
        <f>STOA!I37</f>
        <v>163.43999999999994</v>
      </c>
      <c r="AB37" s="117">
        <f>-STOA!O37</f>
        <v>0</v>
      </c>
      <c r="AC37">
        <f t="shared" si="0"/>
        <v>11.532758857476407</v>
      </c>
      <c r="AD37">
        <f t="shared" si="1"/>
        <v>776.69970724543521</v>
      </c>
      <c r="AE37">
        <f>'IDT-1'!C37</f>
        <v>0</v>
      </c>
      <c r="AF37" s="26"/>
      <c r="AG37">
        <f t="shared" si="2"/>
        <v>776.69970724543521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-175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7.9756417258328778</v>
      </c>
      <c r="F38">
        <f>GT_Spot!Q38</f>
        <v>0</v>
      </c>
      <c r="G38">
        <f>PPCL_NG!Q38</f>
        <v>19.28</v>
      </c>
      <c r="H38">
        <f>PPCL_Spot!Q38</f>
        <v>6.11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519.51682437707882</v>
      </c>
      <c r="P38" s="77">
        <v>32</v>
      </c>
      <c r="Q38" s="77">
        <v>11.83</v>
      </c>
      <c r="R38" s="80">
        <v>26.3</v>
      </c>
      <c r="S38" s="80">
        <v>0</v>
      </c>
      <c r="T38" s="78">
        <f>SUMPRODUCT(LTA!F38:AJ38,LTA!F$101:AJ$101,LTA!F$104:AJ$104)</f>
        <v>138.61000000000001</v>
      </c>
      <c r="U38" s="78">
        <f>SUMPRODUCT(LTA!F38:AJ38,LTA!F$102:AJ$102,LTA!F$104:AJ$104)</f>
        <v>81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-100</v>
      </c>
      <c r="AA38" s="117">
        <f>STOA!I38</f>
        <v>167.33999999999995</v>
      </c>
      <c r="AB38" s="117">
        <f>-STOA!O38</f>
        <v>0</v>
      </c>
      <c r="AC38">
        <f t="shared" si="0"/>
        <v>11.502106944643476</v>
      </c>
      <c r="AD38">
        <f t="shared" si="1"/>
        <v>803.38035915826811</v>
      </c>
      <c r="AE38">
        <f>'IDT-1'!C38</f>
        <v>0</v>
      </c>
      <c r="AF38" s="26"/>
      <c r="AG38">
        <f t="shared" si="2"/>
        <v>803.38035915826811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-145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7.9102676133260506</v>
      </c>
      <c r="F39">
        <f>GT_Spot!Q39</f>
        <v>0</v>
      </c>
      <c r="G39">
        <f>PPCL_NG!Q39</f>
        <v>19.28</v>
      </c>
      <c r="H39">
        <f>PPCL_Spot!Q39</f>
        <v>6.11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519.51682437707882</v>
      </c>
      <c r="P39" s="77">
        <v>32</v>
      </c>
      <c r="Q39" s="77">
        <v>11.83</v>
      </c>
      <c r="R39" s="80">
        <v>26.3</v>
      </c>
      <c r="S39" s="80">
        <v>0</v>
      </c>
      <c r="T39" s="78">
        <f>SUMPRODUCT(LTA!F39:AJ39,LTA!F$101:AJ$101,LTA!F$104:AJ$104)</f>
        <v>146.87</v>
      </c>
      <c r="U39" s="78">
        <f>SUMPRODUCT(LTA!F39:AJ39,LTA!F$102:AJ$102,LTA!F$104:AJ$104)</f>
        <v>70.58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-95</v>
      </c>
      <c r="AA39" s="117">
        <f>STOA!I39</f>
        <v>169.73999999999995</v>
      </c>
      <c r="AB39" s="117">
        <f>-STOA!O39</f>
        <v>0</v>
      </c>
      <c r="AC39">
        <f t="shared" si="0"/>
        <v>11.104127913954628</v>
      </c>
      <c r="AD39">
        <f t="shared" si="1"/>
        <v>848.95296407645026</v>
      </c>
      <c r="AE39">
        <f>'IDT-1'!C39</f>
        <v>0</v>
      </c>
      <c r="AF39" s="26"/>
      <c r="AG39">
        <f t="shared" si="2"/>
        <v>848.95296407645026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-105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7.9102676133260506</v>
      </c>
      <c r="F40">
        <f>GT_Spot!Q40</f>
        <v>0</v>
      </c>
      <c r="G40">
        <f>PPCL_NG!Q40</f>
        <v>19.28</v>
      </c>
      <c r="H40">
        <f>PPCL_Spot!Q40</f>
        <v>6.11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518.9651586599548</v>
      </c>
      <c r="P40" s="77">
        <v>31.039999999999992</v>
      </c>
      <c r="Q40" s="77">
        <v>11.83</v>
      </c>
      <c r="R40" s="80">
        <v>26.3</v>
      </c>
      <c r="S40" s="80">
        <v>0</v>
      </c>
      <c r="T40" s="78">
        <f>SUMPRODUCT(LTA!F40:AJ40,LTA!F$101:AJ$101,LTA!F$104:AJ$104)</f>
        <v>157.25</v>
      </c>
      <c r="U40" s="78">
        <f>SUMPRODUCT(LTA!F40:AJ40,LTA!F$102:AJ$102,LTA!F$104:AJ$104)</f>
        <v>68.569999999999993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-70</v>
      </c>
      <c r="AA40" s="117">
        <f>STOA!I40</f>
        <v>172.69999999999996</v>
      </c>
      <c r="AB40" s="117">
        <f>-STOA!O40</f>
        <v>0</v>
      </c>
      <c r="AC40">
        <f t="shared" si="0"/>
        <v>11.190529255643938</v>
      </c>
      <c r="AD40">
        <f t="shared" si="1"/>
        <v>858.6848970176369</v>
      </c>
      <c r="AE40">
        <f>'IDT-1'!C40</f>
        <v>0</v>
      </c>
      <c r="AF40" s="26"/>
      <c r="AG40">
        <f t="shared" si="2"/>
        <v>858.6848970176369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-130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7.9102676133260506</v>
      </c>
      <c r="F41">
        <f>GT_Spot!Q41</f>
        <v>0</v>
      </c>
      <c r="G41">
        <f>PPCL_NG!Q41</f>
        <v>19.28</v>
      </c>
      <c r="H41">
        <f>PPCL_Spot!Q41</f>
        <v>6.11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506.42278318019754</v>
      </c>
      <c r="P41" s="77">
        <v>31.039999999999992</v>
      </c>
      <c r="Q41" s="77">
        <v>10</v>
      </c>
      <c r="R41" s="80">
        <v>26.3</v>
      </c>
      <c r="S41" s="80">
        <v>0</v>
      </c>
      <c r="T41" s="78">
        <f>SUMPRODUCT(LTA!F41:AJ41,LTA!F$101:AJ$101,LTA!F$104:AJ$104)</f>
        <v>164.81</v>
      </c>
      <c r="U41" s="78">
        <f>SUMPRODUCT(LTA!F41:AJ41,LTA!F$102:AJ$102,LTA!F$104:AJ$104)</f>
        <v>66.44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-55</v>
      </c>
      <c r="AA41" s="117">
        <f>STOA!I41</f>
        <v>175.16999999999996</v>
      </c>
      <c r="AB41" s="117">
        <f>-STOA!O41</f>
        <v>0</v>
      </c>
      <c r="AC41">
        <f t="shared" si="0"/>
        <v>10.822837888145237</v>
      </c>
      <c r="AD41">
        <f t="shared" si="1"/>
        <v>887.58021290537818</v>
      </c>
      <c r="AE41">
        <f>'IDT-1'!C41</f>
        <v>0</v>
      </c>
      <c r="AF41" s="26"/>
      <c r="AG41">
        <f t="shared" si="2"/>
        <v>887.58021290537818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-110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7.9102676133260506</v>
      </c>
      <c r="F42">
        <f>GT_Spot!Q42</f>
        <v>0</v>
      </c>
      <c r="G42">
        <f>PPCL_NG!Q42</f>
        <v>19.28</v>
      </c>
      <c r="H42">
        <f>PPCL_Spot!Q42</f>
        <v>6.11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512.18839772006504</v>
      </c>
      <c r="P42" s="77">
        <v>31.039999999999992</v>
      </c>
      <c r="Q42" s="77">
        <v>10</v>
      </c>
      <c r="R42" s="80">
        <v>26.3</v>
      </c>
      <c r="S42" s="80">
        <v>0</v>
      </c>
      <c r="T42" s="78">
        <f>SUMPRODUCT(LTA!F42:AJ42,LTA!F$101:AJ$101,LTA!F$104:AJ$104)</f>
        <v>171.28</v>
      </c>
      <c r="U42" s="78">
        <f>SUMPRODUCT(LTA!F42:AJ42,LTA!F$102:AJ$102,LTA!F$104:AJ$104)</f>
        <v>78.59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-45</v>
      </c>
      <c r="AA42" s="117">
        <f>STOA!I42</f>
        <v>177.44999999999996</v>
      </c>
      <c r="AB42" s="117">
        <f>-STOA!O42</f>
        <v>0</v>
      </c>
      <c r="AC42">
        <f t="shared" si="0"/>
        <v>10.968714020874117</v>
      </c>
      <c r="AD42">
        <f t="shared" si="1"/>
        <v>924.09995131251685</v>
      </c>
      <c r="AE42">
        <f>'IDT-1'!C42</f>
        <v>0</v>
      </c>
      <c r="AF42" s="26"/>
      <c r="AG42">
        <f t="shared" si="2"/>
        <v>924.09995131251685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-110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7.9102676133260506</v>
      </c>
      <c r="F43">
        <f>GT_Spot!Q43</f>
        <v>0</v>
      </c>
      <c r="G43">
        <f>PPCL_NG!Q43</f>
        <v>19.28</v>
      </c>
      <c r="H43">
        <f>PPCL_Spot!Q43</f>
        <v>6.11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517.12658574259603</v>
      </c>
      <c r="P43" s="77">
        <v>31.039999999999992</v>
      </c>
      <c r="Q43" s="77">
        <v>10</v>
      </c>
      <c r="R43" s="80">
        <v>26.3</v>
      </c>
      <c r="S43" s="80">
        <v>0</v>
      </c>
      <c r="T43" s="78">
        <f>SUMPRODUCT(LTA!F43:AJ43,LTA!F$101:AJ$101,LTA!F$104:AJ$104)</f>
        <v>175.61</v>
      </c>
      <c r="U43" s="78">
        <f>SUMPRODUCT(LTA!F43:AJ43,LTA!F$102:AJ$102,LTA!F$104:AJ$104)</f>
        <v>78.8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-30</v>
      </c>
      <c r="AA43" s="117">
        <f>STOA!I43</f>
        <v>178.43999999999994</v>
      </c>
      <c r="AB43" s="117">
        <f>-STOA!O43</f>
        <v>0</v>
      </c>
      <c r="AC43">
        <f t="shared" si="0"/>
        <v>11.016443437861412</v>
      </c>
      <c r="AD43">
        <f t="shared" si="1"/>
        <v>939.52040991806052</v>
      </c>
      <c r="AE43">
        <f>'IDT-1'!C43</f>
        <v>0</v>
      </c>
      <c r="AF43" s="26"/>
      <c r="AG43">
        <f t="shared" si="2"/>
        <v>939.52040991806052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-120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7.9102676133260506</v>
      </c>
      <c r="F44">
        <f>GT_Spot!Q44</f>
        <v>0</v>
      </c>
      <c r="G44">
        <f>PPCL_NG!Q44</f>
        <v>19.28</v>
      </c>
      <c r="H44">
        <f>PPCL_Spot!Q44</f>
        <v>6.11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517.12649802394412</v>
      </c>
      <c r="P44" s="77">
        <v>31.039999999999992</v>
      </c>
      <c r="Q44" s="77">
        <v>10</v>
      </c>
      <c r="R44" s="80">
        <v>26.3</v>
      </c>
      <c r="S44" s="80">
        <v>0</v>
      </c>
      <c r="T44" s="78">
        <f>SUMPRODUCT(LTA!F44:AJ44,LTA!F$101:AJ$101,LTA!F$104:AJ$104)</f>
        <v>179.38000000000002</v>
      </c>
      <c r="U44" s="78">
        <f>SUMPRODUCT(LTA!F44:AJ44,LTA!F$102:AJ$102,LTA!F$104:AJ$104)</f>
        <v>78.83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-15</v>
      </c>
      <c r="AA44" s="117">
        <f>STOA!I44</f>
        <v>180.53999999999996</v>
      </c>
      <c r="AB44" s="117">
        <f>-STOA!O44</f>
        <v>0</v>
      </c>
      <c r="AC44">
        <f t="shared" si="0"/>
        <v>10.935190753104347</v>
      </c>
      <c r="AD44">
        <f t="shared" si="1"/>
        <v>960.50157488416573</v>
      </c>
      <c r="AE44">
        <f>'IDT-1'!C44</f>
        <v>0</v>
      </c>
      <c r="AF44" s="26"/>
      <c r="AG44">
        <f t="shared" si="2"/>
        <v>960.50157488416573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-120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7.9102676133260506</v>
      </c>
      <c r="F45">
        <f>GT_Spot!Q45</f>
        <v>0</v>
      </c>
      <c r="G45">
        <f>PPCL_NG!Q45</f>
        <v>19.28</v>
      </c>
      <c r="H45">
        <f>PPCL_Spot!Q45</f>
        <v>6.11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508.71691947791618</v>
      </c>
      <c r="P45" s="77">
        <v>31.039999999999992</v>
      </c>
      <c r="Q45" s="77">
        <v>10</v>
      </c>
      <c r="R45" s="80">
        <v>26.3</v>
      </c>
      <c r="S45" s="80">
        <v>0</v>
      </c>
      <c r="T45" s="78">
        <f>SUMPRODUCT(LTA!F45:AJ45,LTA!F$101:AJ$101,LTA!F$104:AJ$104)</f>
        <v>182.95</v>
      </c>
      <c r="U45" s="78">
        <f>SUMPRODUCT(LTA!F45:AJ45,LTA!F$102:AJ$102,LTA!F$104:AJ$104)</f>
        <v>79.14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180.83999999999995</v>
      </c>
      <c r="AB45" s="117">
        <f>-STOA!O45</f>
        <v>0</v>
      </c>
      <c r="AC45">
        <f t="shared" si="0"/>
        <v>10.36528281056758</v>
      </c>
      <c r="AD45">
        <f t="shared" si="1"/>
        <v>1016.8419042806745</v>
      </c>
      <c r="AE45">
        <f>'IDT-1'!C45</f>
        <v>0</v>
      </c>
      <c r="AF45" s="26"/>
      <c r="AG45">
        <f t="shared" si="2"/>
        <v>1016.8419042806745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-75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7.9102676133260506</v>
      </c>
      <c r="F46">
        <f>GT_Spot!Q46</f>
        <v>0</v>
      </c>
      <c r="G46">
        <f>PPCL_NG!Q46</f>
        <v>19.28</v>
      </c>
      <c r="H46">
        <f>PPCL_Spot!Q46</f>
        <v>6.11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509.43939728006052</v>
      </c>
      <c r="P46" s="77">
        <v>31.039999999999992</v>
      </c>
      <c r="Q46" s="77">
        <v>10</v>
      </c>
      <c r="R46" s="80">
        <v>26.3</v>
      </c>
      <c r="S46" s="80">
        <v>0</v>
      </c>
      <c r="T46" s="78">
        <f>SUMPRODUCT(LTA!F46:AJ46,LTA!F$101:AJ$101,LTA!F$104:AJ$104)</f>
        <v>186.3</v>
      </c>
      <c r="U46" s="78">
        <f>SUMPRODUCT(LTA!F46:AJ46,LTA!F$102:AJ$102,LTA!F$104:AJ$104)</f>
        <v>79.509999999999991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183.23999999999995</v>
      </c>
      <c r="AB46" s="117">
        <f>-STOA!O46</f>
        <v>0</v>
      </c>
      <c r="AC46">
        <f t="shared" si="0"/>
        <v>10.42549661522645</v>
      </c>
      <c r="AD46">
        <f t="shared" si="1"/>
        <v>1023.6241682781601</v>
      </c>
      <c r="AE46">
        <f>'IDT-1'!C46</f>
        <v>0</v>
      </c>
      <c r="AF46" s="26"/>
      <c r="AG46">
        <f t="shared" si="2"/>
        <v>1023.6241682781601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-75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7.9102676133260506</v>
      </c>
      <c r="F47">
        <f>GT_Spot!Q47</f>
        <v>0</v>
      </c>
      <c r="G47">
        <f>PPCL_NG!Q47</f>
        <v>19.28</v>
      </c>
      <c r="H47">
        <f>PPCL_Spot!Q47</f>
        <v>6.11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512.31153212757511</v>
      </c>
      <c r="P47" s="77">
        <v>31.039999999999992</v>
      </c>
      <c r="Q47" s="77">
        <v>10</v>
      </c>
      <c r="R47" s="80">
        <v>26.3</v>
      </c>
      <c r="S47" s="80">
        <v>0</v>
      </c>
      <c r="T47" s="78">
        <f>SUMPRODUCT(LTA!F47:AJ47,LTA!F$101:AJ$101,LTA!F$104:AJ$104)</f>
        <v>191.76</v>
      </c>
      <c r="U47" s="78">
        <f>SUMPRODUCT(LTA!F47:AJ47,LTA!F$102:AJ$102,LTA!F$104:AJ$104)</f>
        <v>80.25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183.23999999999995</v>
      </c>
      <c r="AB47" s="117">
        <f>-STOA!O47</f>
        <v>0</v>
      </c>
      <c r="AC47">
        <f t="shared" si="0"/>
        <v>10.638503314717507</v>
      </c>
      <c r="AD47">
        <f t="shared" si="1"/>
        <v>1017.4832964261835</v>
      </c>
      <c r="AE47">
        <f>'IDT-1'!C47</f>
        <v>0</v>
      </c>
      <c r="AF47" s="26"/>
      <c r="AG47">
        <f t="shared" si="2"/>
        <v>1017.4832964261835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-90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7.9102676133260506</v>
      </c>
      <c r="F48">
        <f>GT_Spot!Q48</f>
        <v>0</v>
      </c>
      <c r="G48">
        <f>PPCL_NG!Q48</f>
        <v>19.28</v>
      </c>
      <c r="H48">
        <f>PPCL_Spot!Q48</f>
        <v>6.11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514.60415052154099</v>
      </c>
      <c r="P48" s="77">
        <v>31.039999999999992</v>
      </c>
      <c r="Q48" s="77">
        <v>10</v>
      </c>
      <c r="R48" s="80">
        <v>26.3</v>
      </c>
      <c r="S48" s="80">
        <v>0</v>
      </c>
      <c r="T48" s="78">
        <f>SUMPRODUCT(LTA!F48:AJ48,LTA!F$101:AJ$101,LTA!F$104:AJ$104)</f>
        <v>192.69</v>
      </c>
      <c r="U48" s="78">
        <f>SUMPRODUCT(LTA!F48:AJ48,LTA!F$102:AJ$102,LTA!F$104:AJ$104)</f>
        <v>80.75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183.23999999999995</v>
      </c>
      <c r="AB48" s="117">
        <f>-STOA!O48</f>
        <v>0</v>
      </c>
      <c r="AC48">
        <f t="shared" si="0"/>
        <v>10.671262356584409</v>
      </c>
      <c r="AD48">
        <f t="shared" si="1"/>
        <v>1021.1731557782826</v>
      </c>
      <c r="AE48">
        <f>'IDT-1'!C48</f>
        <v>0</v>
      </c>
      <c r="AF48" s="26"/>
      <c r="AG48">
        <f t="shared" si="2"/>
        <v>1021.1731557782826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-90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7.9102676133260506</v>
      </c>
      <c r="F49">
        <f>GT_Spot!Q49</f>
        <v>0</v>
      </c>
      <c r="G49">
        <f>PPCL_NG!Q49</f>
        <v>19.28</v>
      </c>
      <c r="H49">
        <f>PPCL_Spot!Q49</f>
        <v>6.11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524.30208153700551</v>
      </c>
      <c r="P49" s="77">
        <v>31.039999999999992</v>
      </c>
      <c r="Q49" s="77">
        <v>10</v>
      </c>
      <c r="R49" s="80">
        <v>26.3</v>
      </c>
      <c r="S49" s="80">
        <v>0</v>
      </c>
      <c r="T49" s="78">
        <f>SUMPRODUCT(LTA!F49:AJ49,LTA!F$101:AJ$101,LTA!F$104:AJ$104)</f>
        <v>194.62</v>
      </c>
      <c r="U49" s="78">
        <f>SUMPRODUCT(LTA!F49:AJ49,LTA!F$102:AJ$102,LTA!F$104:AJ$104)</f>
        <v>81.08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183.23999999999995</v>
      </c>
      <c r="AB49" s="117">
        <f>-STOA!O49</f>
        <v>0</v>
      </c>
      <c r="AC49">
        <f t="shared" si="0"/>
        <v>11.13161725040831</v>
      </c>
      <c r="AD49">
        <f t="shared" si="1"/>
        <v>992.67073189992323</v>
      </c>
      <c r="AE49">
        <f>'IDT-1'!C49</f>
        <v>0</v>
      </c>
      <c r="AF49" s="26"/>
      <c r="AG49">
        <f t="shared" si="2"/>
        <v>992.67073189992323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-130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7.9102676133260506</v>
      </c>
      <c r="F50">
        <f>GT_Spot!Q50</f>
        <v>0</v>
      </c>
      <c r="G50">
        <f>PPCL_NG!Q50</f>
        <v>19.28</v>
      </c>
      <c r="H50">
        <f>PPCL_Spot!Q50</f>
        <v>6.11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524.30208153700551</v>
      </c>
      <c r="P50" s="77">
        <v>31.039999999999992</v>
      </c>
      <c r="Q50" s="77">
        <v>10</v>
      </c>
      <c r="R50" s="80">
        <v>26.3</v>
      </c>
      <c r="S50" s="80">
        <v>0</v>
      </c>
      <c r="T50" s="78">
        <f>SUMPRODUCT(LTA!F50:AJ50,LTA!F$101:AJ$101,LTA!F$104:AJ$104)</f>
        <v>194.89</v>
      </c>
      <c r="U50" s="78">
        <f>SUMPRODUCT(LTA!F50:AJ50,LTA!F$102:AJ$102,LTA!F$104:AJ$104)</f>
        <v>81.97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183.23999999999995</v>
      </c>
      <c r="AB50" s="117">
        <f>-STOA!O50</f>
        <v>0</v>
      </c>
      <c r="AC50">
        <f t="shared" si="0"/>
        <v>10.964262699964403</v>
      </c>
      <c r="AD50">
        <f t="shared" si="1"/>
        <v>1013.9980864503671</v>
      </c>
      <c r="AE50">
        <f>'IDT-1'!C50</f>
        <v>0</v>
      </c>
      <c r="AF50" s="26"/>
      <c r="AG50">
        <f t="shared" si="2"/>
        <v>1013.9980864503671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-110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7.9102676133260506</v>
      </c>
      <c r="F51">
        <f>GT_Spot!Q51</f>
        <v>0</v>
      </c>
      <c r="G51">
        <f>PPCL_NG!Q51</f>
        <v>19.28</v>
      </c>
      <c r="H51">
        <f>PPCL_Spot!Q51</f>
        <v>6.11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516.91679176100547</v>
      </c>
      <c r="P51" s="77">
        <v>31.039999999999992</v>
      </c>
      <c r="Q51" s="77">
        <v>10</v>
      </c>
      <c r="R51" s="80">
        <v>26.3</v>
      </c>
      <c r="S51" s="80">
        <v>0</v>
      </c>
      <c r="T51" s="78">
        <f>SUMPRODUCT(LTA!F51:AJ51,LTA!F$101:AJ$101,LTA!F$104:AJ$104)</f>
        <v>195.10999999999999</v>
      </c>
      <c r="U51" s="78">
        <f>SUMPRODUCT(LTA!F51:AJ51,LTA!F$102:AJ$102,LTA!F$104:AJ$104)</f>
        <v>83.06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183.23999999999995</v>
      </c>
      <c r="AB51" s="117">
        <f>-STOA!O51</f>
        <v>0</v>
      </c>
      <c r="AC51">
        <f t="shared" si="0"/>
        <v>11.177143975601462</v>
      </c>
      <c r="AD51">
        <f t="shared" si="1"/>
        <v>977.70991539873012</v>
      </c>
      <c r="AE51">
        <f>'IDT-1'!C51</f>
        <v>0</v>
      </c>
      <c r="AF51" s="26"/>
      <c r="AG51">
        <f t="shared" si="2"/>
        <v>977.70991539873012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-140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7.9102676133260506</v>
      </c>
      <c r="F52">
        <f>GT_Spot!Q52</f>
        <v>0</v>
      </c>
      <c r="G52">
        <f>PPCL_NG!Q52</f>
        <v>19.28</v>
      </c>
      <c r="H52">
        <f>PPCL_Spot!Q52</f>
        <v>6.11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516.98754219100545</v>
      </c>
      <c r="P52" s="77">
        <v>31.039999999999992</v>
      </c>
      <c r="Q52" s="77">
        <v>10</v>
      </c>
      <c r="R52" s="80">
        <v>26.3</v>
      </c>
      <c r="S52" s="80">
        <v>0</v>
      </c>
      <c r="T52" s="78">
        <f>SUMPRODUCT(LTA!F52:AJ52,LTA!F$101:AJ$101,LTA!F$104:AJ$104)</f>
        <v>194.22</v>
      </c>
      <c r="U52" s="78">
        <f>SUMPRODUCT(LTA!F52:AJ52,LTA!F$102:AJ$102,LTA!F$104:AJ$104)</f>
        <v>83.72999999999999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183.23999999999995</v>
      </c>
      <c r="AB52" s="117">
        <f>-STOA!O52</f>
        <v>0</v>
      </c>
      <c r="AC52">
        <f t="shared" si="0"/>
        <v>10.909486753719603</v>
      </c>
      <c r="AD52">
        <f t="shared" si="1"/>
        <v>1007.8283230506117</v>
      </c>
      <c r="AE52">
        <f>'IDT-1'!C52</f>
        <v>0</v>
      </c>
      <c r="AF52" s="26"/>
      <c r="AG52">
        <f t="shared" si="2"/>
        <v>1007.8283230506117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-110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7.9102676133260506</v>
      </c>
      <c r="F53">
        <f>GT_Spot!Q53</f>
        <v>0</v>
      </c>
      <c r="G53">
        <f>PPCL_NG!Q53</f>
        <v>19.28</v>
      </c>
      <c r="H53">
        <f>PPCL_Spot!Q53</f>
        <v>6.11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526.36179488116238</v>
      </c>
      <c r="P53" s="77">
        <v>31.039999999999992</v>
      </c>
      <c r="Q53" s="77">
        <v>10</v>
      </c>
      <c r="R53" s="80">
        <v>26.3</v>
      </c>
      <c r="S53" s="80">
        <v>0</v>
      </c>
      <c r="T53" s="78">
        <f>SUMPRODUCT(LTA!F53:AJ53,LTA!F$101:AJ$101,LTA!F$104:AJ$104)</f>
        <v>196.09</v>
      </c>
      <c r="U53" s="78">
        <f>SUMPRODUCT(LTA!F53:AJ53,LTA!F$102:AJ$102,LTA!F$104:AJ$104)</f>
        <v>82.42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183.23999999999995</v>
      </c>
      <c r="AB53" s="117">
        <f>-STOA!O53</f>
        <v>0</v>
      </c>
      <c r="AC53">
        <f t="shared" si="0"/>
        <v>11.174470727836889</v>
      </c>
      <c r="AD53">
        <f t="shared" si="1"/>
        <v>997.49759176665134</v>
      </c>
      <c r="AE53">
        <f>'IDT-1'!C53</f>
        <v>0</v>
      </c>
      <c r="AF53" s="26"/>
      <c r="AG53">
        <f t="shared" si="2"/>
        <v>997.49759176665134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-130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7.9102676133260506</v>
      </c>
      <c r="F54">
        <f>GT_Spot!Q54</f>
        <v>0</v>
      </c>
      <c r="G54">
        <f>PPCL_NG!Q54</f>
        <v>19.28</v>
      </c>
      <c r="H54">
        <f>PPCL_Spot!Q54</f>
        <v>6.11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533.99052360619578</v>
      </c>
      <c r="P54" s="77">
        <v>31.039999999999992</v>
      </c>
      <c r="Q54" s="77">
        <v>10</v>
      </c>
      <c r="R54" s="80">
        <v>26.3</v>
      </c>
      <c r="S54" s="80">
        <v>0</v>
      </c>
      <c r="T54" s="78">
        <f>SUMPRODUCT(LTA!F54:AJ54,LTA!F$101:AJ$101,LTA!F$104:AJ$104)</f>
        <v>196.20999999999998</v>
      </c>
      <c r="U54" s="78">
        <f>SUMPRODUCT(LTA!F54:AJ54,LTA!F$102:AJ$102,LTA!F$104:AJ$104)</f>
        <v>82.37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183.23999999999995</v>
      </c>
      <c r="AB54" s="117">
        <f>-STOA!O54</f>
        <v>0</v>
      </c>
      <c r="AC54">
        <f t="shared" si="0"/>
        <v>11.242219540617182</v>
      </c>
      <c r="AD54">
        <f t="shared" si="1"/>
        <v>1005.1285716789044</v>
      </c>
      <c r="AE54">
        <f>'IDT-1'!C54</f>
        <v>0</v>
      </c>
      <c r="AF54" s="26"/>
      <c r="AG54">
        <f t="shared" si="2"/>
        <v>1005.1285716789044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-130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7.9102676133260506</v>
      </c>
      <c r="F55">
        <f>GT_Spot!Q55</f>
        <v>0</v>
      </c>
      <c r="G55">
        <f>PPCL_NG!Q55</f>
        <v>19.28</v>
      </c>
      <c r="H55">
        <f>PPCL_Spot!Q55</f>
        <v>6.11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552.94222429992044</v>
      </c>
      <c r="P55" s="77">
        <v>31.039999999999992</v>
      </c>
      <c r="Q55" s="77">
        <v>10</v>
      </c>
      <c r="R55" s="80">
        <v>26.3</v>
      </c>
      <c r="S55" s="80">
        <v>0</v>
      </c>
      <c r="T55" s="78">
        <f>SUMPRODUCT(LTA!F55:AJ55,LTA!F$101:AJ$101,LTA!F$104:AJ$104)</f>
        <v>196.87</v>
      </c>
      <c r="U55" s="78">
        <f>SUMPRODUCT(LTA!F55:AJ55,LTA!F$102:AJ$102,LTA!F$104:AJ$104)</f>
        <v>82.49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183.23999999999995</v>
      </c>
      <c r="AB55" s="117">
        <f>-STOA!O55</f>
        <v>0</v>
      </c>
      <c r="AC55">
        <f t="shared" si="0"/>
        <v>11.859764882831726</v>
      </c>
      <c r="AD55">
        <f t="shared" si="1"/>
        <v>974.2427270304147</v>
      </c>
      <c r="AE55">
        <f>'IDT-1'!C55</f>
        <v>0</v>
      </c>
      <c r="AF55" s="26"/>
      <c r="AG55">
        <f t="shared" si="2"/>
        <v>974.2427270304147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-180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7.9102676133260506</v>
      </c>
      <c r="F56">
        <f>GT_Spot!Q56</f>
        <v>0</v>
      </c>
      <c r="G56">
        <f>PPCL_NG!Q56</f>
        <v>19.28</v>
      </c>
      <c r="H56">
        <f>PPCL_Spot!Q56</f>
        <v>6.11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564.38135143586487</v>
      </c>
      <c r="P56" s="77">
        <v>31.039999999999992</v>
      </c>
      <c r="Q56" s="77">
        <v>10</v>
      </c>
      <c r="R56" s="80">
        <v>26.3</v>
      </c>
      <c r="S56" s="80">
        <v>0</v>
      </c>
      <c r="T56" s="78">
        <f>SUMPRODUCT(LTA!F56:AJ56,LTA!F$101:AJ$101,LTA!F$104:AJ$104)</f>
        <v>194.42</v>
      </c>
      <c r="U56" s="78">
        <f>SUMPRODUCT(LTA!F56:AJ56,LTA!F$102:AJ$102,LTA!F$104:AJ$104)</f>
        <v>82.37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183.23999999999995</v>
      </c>
      <c r="AB56" s="117">
        <f>-STOA!O56</f>
        <v>0</v>
      </c>
      <c r="AC56">
        <f t="shared" si="0"/>
        <v>12.02659447684999</v>
      </c>
      <c r="AD56">
        <f t="shared" si="1"/>
        <v>972.94502457234091</v>
      </c>
      <c r="AE56">
        <f>'IDT-1'!C56</f>
        <v>0</v>
      </c>
      <c r="AF56" s="26"/>
      <c r="AG56">
        <f t="shared" si="2"/>
        <v>972.94502457234091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-190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7.9102676133260506</v>
      </c>
      <c r="F57">
        <f>GT_Spot!Q57</f>
        <v>0</v>
      </c>
      <c r="G57">
        <f>PPCL_NG!Q57</f>
        <v>19.28</v>
      </c>
      <c r="H57">
        <f>PPCL_Spot!Q57</f>
        <v>6.11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552.21768361496004</v>
      </c>
      <c r="P57" s="77">
        <v>31.039999999999992</v>
      </c>
      <c r="Q57" s="77">
        <v>10</v>
      </c>
      <c r="R57" s="80">
        <v>26.3</v>
      </c>
      <c r="S57" s="80">
        <v>0</v>
      </c>
      <c r="T57" s="78">
        <f>SUMPRODUCT(LTA!F57:AJ57,LTA!F$101:AJ$101,LTA!F$104:AJ$104)</f>
        <v>195.17000000000002</v>
      </c>
      <c r="U57" s="78">
        <f>SUMPRODUCT(LTA!F57:AJ57,LTA!F$102:AJ$102,LTA!F$104:AJ$104)</f>
        <v>82.36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183.23999999999995</v>
      </c>
      <c r="AB57" s="117">
        <f>-STOA!O57</f>
        <v>0</v>
      </c>
      <c r="AC57">
        <f t="shared" si="0"/>
        <v>11.393378548694308</v>
      </c>
      <c r="AD57">
        <f t="shared" si="1"/>
        <v>1022.1545726795916</v>
      </c>
      <c r="AE57">
        <f>'IDT-1'!C57</f>
        <v>0</v>
      </c>
      <c r="AF57" s="26"/>
      <c r="AG57">
        <f t="shared" si="2"/>
        <v>1022.1545726795916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-130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18.463945945945945</v>
      </c>
      <c r="F58">
        <f>GT_Spot!Q58</f>
        <v>0</v>
      </c>
      <c r="G58">
        <f>PPCL_NG!Q58</f>
        <v>19.28</v>
      </c>
      <c r="H58">
        <f>PPCL_Spot!Q58</f>
        <v>6.11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552.21768361496004</v>
      </c>
      <c r="P58" s="77">
        <v>31.039999999999992</v>
      </c>
      <c r="Q58" s="77">
        <v>10</v>
      </c>
      <c r="R58" s="80">
        <v>26.3</v>
      </c>
      <c r="S58" s="80">
        <v>0</v>
      </c>
      <c r="T58" s="78">
        <f>SUMPRODUCT(LTA!F58:AJ58,LTA!F$101:AJ$101,LTA!F$104:AJ$104)</f>
        <v>198.49</v>
      </c>
      <c r="U58" s="78">
        <f>SUMPRODUCT(LTA!F58:AJ58,LTA!F$102:AJ$102,LTA!F$104:AJ$104)</f>
        <v>82.41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183.23999999999995</v>
      </c>
      <c r="AB58" s="117">
        <f>-STOA!O58</f>
        <v>0</v>
      </c>
      <c r="AC58">
        <f t="shared" si="0"/>
        <v>11.42712564279941</v>
      </c>
      <c r="AD58">
        <f t="shared" si="1"/>
        <v>1046.0445039181063</v>
      </c>
      <c r="AE58">
        <f>'IDT-1'!C58</f>
        <v>0</v>
      </c>
      <c r="AF58" s="26"/>
      <c r="AG58">
        <f t="shared" si="2"/>
        <v>1046.0445039181063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-120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7.9102676133260506</v>
      </c>
      <c r="F59">
        <f>GT_Spot!Q59</f>
        <v>0</v>
      </c>
      <c r="G59">
        <f>PPCL_NG!Q59</f>
        <v>19.28</v>
      </c>
      <c r="H59">
        <f>PPCL_Spot!Q59</f>
        <v>5.77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554.76957345064739</v>
      </c>
      <c r="P59" s="77">
        <v>31.039999999999992</v>
      </c>
      <c r="Q59" s="77">
        <v>10</v>
      </c>
      <c r="R59" s="80">
        <v>26.3</v>
      </c>
      <c r="S59" s="80">
        <v>0</v>
      </c>
      <c r="T59" s="78">
        <f>SUMPRODUCT(LTA!F59:AJ59,LTA!F$101:AJ$101,LTA!F$104:AJ$104)</f>
        <v>196.81999999999996</v>
      </c>
      <c r="U59" s="78">
        <f>SUMPRODUCT(LTA!F59:AJ59,LTA!F$102:AJ$102,LTA!F$104:AJ$104)</f>
        <v>82.43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183.23999999999995</v>
      </c>
      <c r="AB59" s="117">
        <f>-STOA!O59</f>
        <v>0</v>
      </c>
      <c r="AC59">
        <f t="shared" si="0"/>
        <v>11.339197904026404</v>
      </c>
      <c r="AD59">
        <f t="shared" si="1"/>
        <v>1036.1406431599469</v>
      </c>
      <c r="AE59">
        <f>'IDT-1'!C59</f>
        <v>0</v>
      </c>
      <c r="AF59" s="26"/>
      <c r="AG59">
        <f t="shared" si="2"/>
        <v>1036.1406431599469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-120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7.9102676133260506</v>
      </c>
      <c r="F60">
        <f>GT_Spot!Q60</f>
        <v>0</v>
      </c>
      <c r="G60">
        <f>PPCL_NG!Q60</f>
        <v>19.28</v>
      </c>
      <c r="H60">
        <f>PPCL_Spot!Q60</f>
        <v>5.77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559.66543141743591</v>
      </c>
      <c r="P60" s="77">
        <v>31.039999999999992</v>
      </c>
      <c r="Q60" s="77">
        <v>10</v>
      </c>
      <c r="R60" s="80">
        <v>26.3</v>
      </c>
      <c r="S60" s="80">
        <v>0</v>
      </c>
      <c r="T60" s="78">
        <f>SUMPRODUCT(LTA!F60:AJ60,LTA!F$101:AJ$101,LTA!F$104:AJ$104)</f>
        <v>196.92</v>
      </c>
      <c r="U60" s="78">
        <f>SUMPRODUCT(LTA!F60:AJ60,LTA!F$102:AJ$102,LTA!F$104:AJ$104)</f>
        <v>82.449999999999989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183.23999999999995</v>
      </c>
      <c r="AB60" s="117">
        <f>-STOA!O60</f>
        <v>0</v>
      </c>
      <c r="AC60">
        <f t="shared" si="0"/>
        <v>11.294556178912192</v>
      </c>
      <c r="AD60">
        <f t="shared" si="1"/>
        <v>1051.2011428518497</v>
      </c>
      <c r="AE60">
        <f>'IDT-1'!C60</f>
        <v>0</v>
      </c>
      <c r="AF60" s="26"/>
      <c r="AG60">
        <f t="shared" si="2"/>
        <v>1051.2011428518497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-110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7.9102676133260506</v>
      </c>
      <c r="F61">
        <f>GT_Spot!Q61</f>
        <v>0</v>
      </c>
      <c r="G61">
        <f>PPCL_NG!Q61</f>
        <v>19.28</v>
      </c>
      <c r="H61">
        <f>PPCL_Spot!Q61</f>
        <v>5.77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560.80480546639978</v>
      </c>
      <c r="P61" s="77">
        <v>31.039999999999992</v>
      </c>
      <c r="Q61" s="77">
        <v>10</v>
      </c>
      <c r="R61" s="80">
        <v>26.3</v>
      </c>
      <c r="S61" s="80">
        <v>0</v>
      </c>
      <c r="T61" s="78">
        <f>SUMPRODUCT(LTA!F61:AJ61,LTA!F$101:AJ$101,LTA!F$104:AJ$104)</f>
        <v>191.10999999999999</v>
      </c>
      <c r="U61" s="78">
        <f>SUMPRODUCT(LTA!F61:AJ61,LTA!F$102:AJ$102,LTA!F$104:AJ$104)</f>
        <v>82.449999999999989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183.23999999999995</v>
      </c>
      <c r="AB61" s="117">
        <f>-STOA!O61</f>
        <v>0</v>
      </c>
      <c r="AC61">
        <f t="shared" si="0"/>
        <v>11.741751684263814</v>
      </c>
      <c r="AD61">
        <f t="shared" si="1"/>
        <v>991.08332139546201</v>
      </c>
      <c r="AE61">
        <f>'IDT-1'!C61</f>
        <v>0</v>
      </c>
      <c r="AF61" s="26"/>
      <c r="AG61">
        <f t="shared" si="2"/>
        <v>991.08332139546201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-165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7.9102676133260506</v>
      </c>
      <c r="F62">
        <f>GT_Spot!Q62</f>
        <v>0</v>
      </c>
      <c r="G62">
        <f>PPCL_NG!Q62</f>
        <v>19.28</v>
      </c>
      <c r="H62">
        <f>PPCL_Spot!Q62</f>
        <v>5.77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554.82052263318826</v>
      </c>
      <c r="P62" s="77">
        <v>31.039999999999992</v>
      </c>
      <c r="Q62" s="77">
        <v>10</v>
      </c>
      <c r="R62" s="80">
        <v>26.3</v>
      </c>
      <c r="S62" s="80">
        <v>0</v>
      </c>
      <c r="T62" s="78">
        <f>SUMPRODUCT(LTA!F62:AJ62,LTA!F$101:AJ$101,LTA!F$104:AJ$104)</f>
        <v>187.1</v>
      </c>
      <c r="U62" s="78">
        <f>SUMPRODUCT(LTA!F62:AJ62,LTA!F$102:AJ$102,LTA!F$104:AJ$104)</f>
        <v>82.37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181.73999999999995</v>
      </c>
      <c r="AB62" s="117">
        <f>-STOA!O62</f>
        <v>0</v>
      </c>
      <c r="AC62">
        <f t="shared" si="0"/>
        <v>11.329163532054718</v>
      </c>
      <c r="AD62">
        <f t="shared" si="1"/>
        <v>1014.9216267144595</v>
      </c>
      <c r="AE62">
        <f>'IDT-1'!C62</f>
        <v>0</v>
      </c>
      <c r="AF62" s="26"/>
      <c r="AG62">
        <f t="shared" si="2"/>
        <v>1014.9216267144595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-130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7.9102676133260506</v>
      </c>
      <c r="F63">
        <f>GT_Spot!Q63</f>
        <v>0</v>
      </c>
      <c r="G63">
        <f>PPCL_NG!Q63</f>
        <v>19.28</v>
      </c>
      <c r="H63">
        <f>PPCL_Spot!Q63</f>
        <v>5.77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555.76969001064731</v>
      </c>
      <c r="P63" s="77">
        <v>31.039999999999992</v>
      </c>
      <c r="Q63" s="77">
        <v>10</v>
      </c>
      <c r="R63" s="80">
        <v>26.3</v>
      </c>
      <c r="S63" s="80">
        <v>0</v>
      </c>
      <c r="T63" s="78">
        <f>SUMPRODUCT(LTA!F63:AJ63,LTA!F$101:AJ$101,LTA!F$104:AJ$104)</f>
        <v>180.94000000000003</v>
      </c>
      <c r="U63" s="78">
        <f>SUMPRODUCT(LTA!F63:AJ63,LTA!F$102:AJ$102,LTA!F$104:AJ$104)</f>
        <v>82.38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179.63999999999996</v>
      </c>
      <c r="AB63" s="117">
        <f>-STOA!O63</f>
        <v>0</v>
      </c>
      <c r="AC63">
        <f t="shared" si="0"/>
        <v>11.557894413208803</v>
      </c>
      <c r="AD63">
        <f t="shared" si="1"/>
        <v>974.39206321076438</v>
      </c>
      <c r="AE63">
        <f>'IDT-1'!C63</f>
        <v>0</v>
      </c>
      <c r="AF63" s="26"/>
      <c r="AG63">
        <f t="shared" si="2"/>
        <v>974.39206321076438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-163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7.9102676133260506</v>
      </c>
      <c r="F64">
        <f>GT_Spot!Q64</f>
        <v>0</v>
      </c>
      <c r="G64">
        <f>PPCL_NG!Q64</f>
        <v>19.28</v>
      </c>
      <c r="H64">
        <f>PPCL_Spot!Q64</f>
        <v>5.77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555.76948461743586</v>
      </c>
      <c r="P64" s="77">
        <v>31.039999999999992</v>
      </c>
      <c r="Q64" s="77">
        <v>10</v>
      </c>
      <c r="R64" s="80">
        <v>26.3</v>
      </c>
      <c r="S64" s="80">
        <v>0</v>
      </c>
      <c r="T64" s="78">
        <f>SUMPRODUCT(LTA!F64:AJ64,LTA!F$101:AJ$101,LTA!F$104:AJ$104)</f>
        <v>171.38</v>
      </c>
      <c r="U64" s="78">
        <f>SUMPRODUCT(LTA!F64:AJ64,LTA!F$102:AJ$102,LTA!F$104:AJ$104)</f>
        <v>82.47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176.63999999999996</v>
      </c>
      <c r="AB64" s="117">
        <f>-STOA!O64</f>
        <v>0</v>
      </c>
      <c r="AC64">
        <f t="shared" si="0"/>
        <v>11.243959672738049</v>
      </c>
      <c r="AD64">
        <f t="shared" si="1"/>
        <v>985.23579255802372</v>
      </c>
      <c r="AE64">
        <f>'IDT-1'!C64</f>
        <v>0</v>
      </c>
      <c r="AF64" s="26"/>
      <c r="AG64">
        <f t="shared" si="2"/>
        <v>985.23579255802372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-140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17.963777777777775</v>
      </c>
      <c r="F65">
        <f>GT_Spot!Q65</f>
        <v>0</v>
      </c>
      <c r="G65">
        <f>PPCL_NG!Q65</f>
        <v>19.28</v>
      </c>
      <c r="H65">
        <f>PPCL_Spot!Q65</f>
        <v>21.43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555.76969001064731</v>
      </c>
      <c r="P65" s="77">
        <v>31.039999999999992</v>
      </c>
      <c r="Q65" s="77">
        <v>10</v>
      </c>
      <c r="R65" s="80">
        <v>26.3</v>
      </c>
      <c r="S65" s="80">
        <v>0</v>
      </c>
      <c r="T65" s="78">
        <f>SUMPRODUCT(LTA!F65:AJ65,LTA!F$101:AJ$101,LTA!F$104:AJ$104)</f>
        <v>161.83999999999997</v>
      </c>
      <c r="U65" s="78">
        <f>SUMPRODUCT(LTA!F65:AJ65,LTA!F$102:AJ$102,LTA!F$104:AJ$104)</f>
        <v>82.36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174.23999999999995</v>
      </c>
      <c r="AB65" s="117">
        <f>-STOA!O65</f>
        <v>0</v>
      </c>
      <c r="AC65">
        <f t="shared" si="0"/>
        <v>11.452981644867439</v>
      </c>
      <c r="AD65">
        <f t="shared" si="1"/>
        <v>988.69048614355745</v>
      </c>
      <c r="AE65">
        <f>'IDT-1'!C65</f>
        <v>0</v>
      </c>
      <c r="AF65" s="26"/>
      <c r="AG65">
        <f t="shared" si="2"/>
        <v>988.69048614355745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-150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17.963777777777775</v>
      </c>
      <c r="F66">
        <f>GT_Spot!Q66</f>
        <v>0</v>
      </c>
      <c r="G66">
        <f>PPCL_NG!Q66</f>
        <v>19.28</v>
      </c>
      <c r="H66">
        <f>PPCL_Spot!Q66</f>
        <v>21.43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555.76949708760833</v>
      </c>
      <c r="P66" s="77">
        <v>31.039999999999992</v>
      </c>
      <c r="Q66" s="77">
        <v>10</v>
      </c>
      <c r="R66" s="80">
        <v>26.3</v>
      </c>
      <c r="S66" s="80">
        <v>0</v>
      </c>
      <c r="T66" s="78">
        <f>SUMPRODUCT(LTA!F66:AJ66,LTA!F$101:AJ$101,LTA!F$104:AJ$104)</f>
        <v>151.19999999999999</v>
      </c>
      <c r="U66" s="78">
        <f>SUMPRODUCT(LTA!F66:AJ66,LTA!F$102:AJ$102,LTA!F$104:AJ$104)</f>
        <v>82.39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172.73999999999995</v>
      </c>
      <c r="AB66" s="117">
        <f>-STOA!O66</f>
        <v>0</v>
      </c>
      <c r="AC66">
        <f t="shared" si="0"/>
        <v>11.168849396700788</v>
      </c>
      <c r="AD66">
        <f t="shared" si="1"/>
        <v>996.86442546868511</v>
      </c>
      <c r="AE66">
        <f>'IDT-1'!C66</f>
        <v>0</v>
      </c>
      <c r="AF66" s="26"/>
      <c r="AG66">
        <f t="shared" si="2"/>
        <v>996.86442546868511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-130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7.9059093391589279</v>
      </c>
      <c r="F67">
        <f>GT_Spot!Q67</f>
        <v>0</v>
      </c>
      <c r="G67">
        <f>PPCL_NG!Q67</f>
        <v>19.28</v>
      </c>
      <c r="H67">
        <f>PPCL_Spot!Q67</f>
        <v>5.2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586.87448228801293</v>
      </c>
      <c r="P67" s="77">
        <v>31.039999999999992</v>
      </c>
      <c r="Q67" s="77">
        <v>10</v>
      </c>
      <c r="R67" s="80">
        <v>26.3</v>
      </c>
      <c r="S67" s="80">
        <v>0</v>
      </c>
      <c r="T67" s="78">
        <f>SUMPRODUCT(LTA!F67:AJ67,LTA!F$101:AJ$101,LTA!F$104:AJ$104)</f>
        <v>140.42000000000002</v>
      </c>
      <c r="U67" s="78">
        <f>SUMPRODUCT(LTA!F67:AJ67,LTA!F$102:AJ$102,LTA!F$104:AJ$104)</f>
        <v>82.449999999999989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169.80999999999995</v>
      </c>
      <c r="AB67" s="117">
        <f>-STOA!O67</f>
        <v>0</v>
      </c>
      <c r="AC67">
        <f t="shared" si="0"/>
        <v>10.73599492331669</v>
      </c>
      <c r="AD67">
        <f t="shared" si="1"/>
        <v>1028.4643967038551</v>
      </c>
      <c r="AE67">
        <f>'IDT-1'!C67</f>
        <v>0</v>
      </c>
      <c r="AF67" s="26"/>
      <c r="AG67">
        <f t="shared" si="2"/>
        <v>1028.4643967038551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-90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7.9059093391589279</v>
      </c>
      <c r="F68">
        <f>GT_Spot!Q68</f>
        <v>0</v>
      </c>
      <c r="G68">
        <f>PPCL_NG!Q68</f>
        <v>19.28</v>
      </c>
      <c r="H68">
        <f>PPCL_Spot!Q68</f>
        <v>5.2115328037658131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586.6852223338135</v>
      </c>
      <c r="P68" s="77">
        <v>31.039999999999992</v>
      </c>
      <c r="Q68" s="77">
        <v>10</v>
      </c>
      <c r="R68" s="80">
        <v>26.3</v>
      </c>
      <c r="S68" s="80">
        <v>0</v>
      </c>
      <c r="T68" s="78">
        <f>SUMPRODUCT(LTA!F68:AJ68,LTA!F$101:AJ$101,LTA!F$104:AJ$104)</f>
        <v>131.01999999999998</v>
      </c>
      <c r="U68" s="78">
        <f>SUMPRODUCT(LTA!F68:AJ68,LTA!F$102:AJ$102,LTA!F$104:AJ$104)</f>
        <v>82.5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167.16999999999996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10.540137649170921</v>
      </c>
      <c r="AD68">
        <f t="shared" ref="AD68:AD98" si="4">SUM(B68:AB68,AI68:AR68)-AC68</f>
        <v>1026.4925268275672</v>
      </c>
      <c r="AE68">
        <f>'IDT-1'!C68</f>
        <v>0</v>
      </c>
      <c r="AF68" s="26"/>
      <c r="AG68">
        <f t="shared" ref="AG68:AG98" si="5">SUM(AD68:AF68)</f>
        <v>1026.4925268275672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-80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18.463945945945945</v>
      </c>
      <c r="F69">
        <f>GT_Spot!Q69</f>
        <v>0</v>
      </c>
      <c r="G69">
        <f>PPCL_NG!Q69</f>
        <v>19.28</v>
      </c>
      <c r="H69">
        <f>PPCL_Spot!Q69</f>
        <v>20.234048809173771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588.99708886472968</v>
      </c>
      <c r="P69" s="77">
        <v>31.039999999999992</v>
      </c>
      <c r="Q69" s="77">
        <v>10</v>
      </c>
      <c r="R69" s="80">
        <v>26.3</v>
      </c>
      <c r="S69" s="80">
        <v>0</v>
      </c>
      <c r="T69" s="78">
        <f>SUMPRODUCT(LTA!F69:AJ69,LTA!F$101:AJ$101,LTA!F$104:AJ$104)</f>
        <v>120</v>
      </c>
      <c r="U69" s="78">
        <f>SUMPRODUCT(LTA!F69:AJ69,LTA!F$102:AJ$102,LTA!F$104:AJ$104)</f>
        <v>82.44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164.42999999999995</v>
      </c>
      <c r="AB69" s="117">
        <f>-STOA!O69</f>
        <v>0</v>
      </c>
      <c r="AC69">
        <f t="shared" si="3"/>
        <v>11.152271951351043</v>
      </c>
      <c r="AD69">
        <f t="shared" si="4"/>
        <v>984.95281166849816</v>
      </c>
      <c r="AE69">
        <f>'IDT-1'!C69</f>
        <v>0</v>
      </c>
      <c r="AF69" s="26"/>
      <c r="AG69">
        <f t="shared" si="5"/>
        <v>984.95281166849816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-135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18.463945945945945</v>
      </c>
      <c r="F70">
        <f>GT_Spot!Q70</f>
        <v>0</v>
      </c>
      <c r="G70">
        <f>PPCL_NG!Q70</f>
        <v>19.28</v>
      </c>
      <c r="H70">
        <f>PPCL_Spot!Q70</f>
        <v>20.234048809173771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592.44218584739406</v>
      </c>
      <c r="P70" s="77">
        <v>31.039999999999992</v>
      </c>
      <c r="Q70" s="77">
        <v>10</v>
      </c>
      <c r="R70" s="80">
        <v>26.3</v>
      </c>
      <c r="S70" s="80">
        <v>0</v>
      </c>
      <c r="T70" s="78">
        <f>SUMPRODUCT(LTA!F70:AJ70,LTA!F$101:AJ$101,LTA!F$104:AJ$104)</f>
        <v>110.5</v>
      </c>
      <c r="U70" s="78">
        <f>SUMPRODUCT(LTA!F70:AJ70,LTA!F$102:AJ$102,LTA!F$104:AJ$104)</f>
        <v>82.47999999999999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9.6999999999999993</v>
      </c>
      <c r="Z70" s="75">
        <f>IEX!O70</f>
        <v>0</v>
      </c>
      <c r="AA70" s="117">
        <f>STOA!I70</f>
        <v>161.59999999999997</v>
      </c>
      <c r="AB70" s="117">
        <f>-STOA!O70</f>
        <v>0</v>
      </c>
      <c r="AC70">
        <f t="shared" si="3"/>
        <v>10.982234254354582</v>
      </c>
      <c r="AD70">
        <f t="shared" si="4"/>
        <v>1005.9779463481591</v>
      </c>
      <c r="AE70">
        <f>'IDT-1'!C70</f>
        <v>0</v>
      </c>
      <c r="AF70" s="26"/>
      <c r="AG70">
        <f t="shared" si="5"/>
        <v>1005.9779463481591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-115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7.5593320235756387</v>
      </c>
      <c r="F71">
        <f>GT_Spot!Q71</f>
        <v>0</v>
      </c>
      <c r="G71">
        <f>PPCL_NG!Q71</f>
        <v>19.28</v>
      </c>
      <c r="H71">
        <f>PPCL_Spot!Q71</f>
        <v>5.52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590.53343188056135</v>
      </c>
      <c r="P71" s="77">
        <v>31.252091980184762</v>
      </c>
      <c r="Q71" s="77">
        <v>10.4</v>
      </c>
      <c r="R71" s="80">
        <v>26.3</v>
      </c>
      <c r="S71" s="80">
        <v>0</v>
      </c>
      <c r="T71" s="78">
        <f>SUMPRODUCT(LTA!F71:AJ71,LTA!F$101:AJ$101,LTA!F$104:AJ$104)</f>
        <v>101.31</v>
      </c>
      <c r="U71" s="78">
        <f>SUMPRODUCT(LTA!F71:AJ71,LTA!F$102:AJ$102,LTA!F$104:AJ$104)</f>
        <v>82.43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24.25</v>
      </c>
      <c r="Z71" s="75">
        <f>IEX!O71</f>
        <v>0</v>
      </c>
      <c r="AA71" s="117">
        <f>STOA!I71</f>
        <v>158.73999999999995</v>
      </c>
      <c r="AB71" s="117">
        <f>-STOA!O71</f>
        <v>0</v>
      </c>
      <c r="AC71">
        <f t="shared" si="3"/>
        <v>10.811330034445472</v>
      </c>
      <c r="AD71">
        <f t="shared" si="4"/>
        <v>976.68352584987633</v>
      </c>
      <c r="AE71">
        <f>'IDT-1'!C71</f>
        <v>0</v>
      </c>
      <c r="AF71" s="26"/>
      <c r="AG71">
        <f t="shared" si="5"/>
        <v>976.68352584987633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-120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7.5593320235756387</v>
      </c>
      <c r="F72">
        <f>GT_Spot!Q72</f>
        <v>0</v>
      </c>
      <c r="G72">
        <f>PPCL_NG!Q72</f>
        <v>19.28</v>
      </c>
      <c r="H72">
        <f>PPCL_Spot!Q72</f>
        <v>5.52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593.82187023580593</v>
      </c>
      <c r="P72" s="77">
        <v>31.252091980184762</v>
      </c>
      <c r="Q72" s="77">
        <v>10.4</v>
      </c>
      <c r="R72" s="80">
        <v>21.18</v>
      </c>
      <c r="S72" s="80">
        <v>0</v>
      </c>
      <c r="T72" s="78">
        <f>SUMPRODUCT(LTA!F72:AJ72,LTA!F$101:AJ$101,LTA!F$104:AJ$104)</f>
        <v>88.15</v>
      </c>
      <c r="U72" s="78">
        <f>SUMPRODUCT(LTA!F72:AJ72,LTA!F$102:AJ$102,LTA!F$104:AJ$104)</f>
        <v>82.34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38.799999999999997</v>
      </c>
      <c r="Z72" s="75">
        <f>IEX!O72</f>
        <v>0</v>
      </c>
      <c r="AA72" s="117">
        <f>STOA!I72</f>
        <v>155.99999999999994</v>
      </c>
      <c r="AB72" s="117">
        <f>-STOA!O72</f>
        <v>0</v>
      </c>
      <c r="AC72">
        <f t="shared" si="3"/>
        <v>10.69375901674967</v>
      </c>
      <c r="AD72">
        <f t="shared" si="4"/>
        <v>983.52953522281655</v>
      </c>
      <c r="AE72">
        <f>'IDT-1'!C72</f>
        <v>0</v>
      </c>
      <c r="AF72" s="26"/>
      <c r="AG72">
        <f t="shared" si="5"/>
        <v>983.52953522281655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-110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7.5593320235756387</v>
      </c>
      <c r="F73">
        <f>GT_Spot!Q73</f>
        <v>0</v>
      </c>
      <c r="G73">
        <f>PPCL_NG!Q73</f>
        <v>19.28</v>
      </c>
      <c r="H73">
        <f>PPCL_Spot!Q73</f>
        <v>5.52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570.08664586642942</v>
      </c>
      <c r="P73" s="77">
        <v>31.270000000000003</v>
      </c>
      <c r="Q73" s="77">
        <v>10.4</v>
      </c>
      <c r="R73" s="80">
        <v>13.51</v>
      </c>
      <c r="S73" s="80">
        <v>0</v>
      </c>
      <c r="T73" s="78">
        <f>SUMPRODUCT(LTA!F73:AJ73,LTA!F$101:AJ$101,LTA!F$104:AJ$104)</f>
        <v>79.039999999999992</v>
      </c>
      <c r="U73" s="78">
        <f>SUMPRODUCT(LTA!F73:AJ73,LTA!F$102:AJ$102,LTA!F$104:AJ$104)</f>
        <v>82.31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19.399999999999999</v>
      </c>
      <c r="Z73" s="75">
        <f>IEX!O73</f>
        <v>0</v>
      </c>
      <c r="AA73" s="117">
        <f>STOA!I73</f>
        <v>192.26999999999995</v>
      </c>
      <c r="AB73" s="117">
        <f>-STOA!O73</f>
        <v>0</v>
      </c>
      <c r="AC73">
        <f t="shared" si="3"/>
        <v>10.574355908095482</v>
      </c>
      <c r="AD73">
        <f t="shared" si="4"/>
        <v>949.99162198190936</v>
      </c>
      <c r="AE73">
        <f>'IDT-1'!C73</f>
        <v>0</v>
      </c>
      <c r="AF73" s="26"/>
      <c r="AG73">
        <f t="shared" si="5"/>
        <v>949.99162198190936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-120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7.5593320235756387</v>
      </c>
      <c r="F74">
        <f>GT_Spot!Q74</f>
        <v>0</v>
      </c>
      <c r="G74">
        <f>PPCL_NG!Q74</f>
        <v>19.28</v>
      </c>
      <c r="H74">
        <f>PPCL_Spot!Q74</f>
        <v>5.52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580.14922973953503</v>
      </c>
      <c r="P74" s="77">
        <v>31.270000000000003</v>
      </c>
      <c r="Q74" s="77">
        <v>10.4</v>
      </c>
      <c r="R74" s="80">
        <v>8.07</v>
      </c>
      <c r="S74" s="80">
        <v>0</v>
      </c>
      <c r="T74" s="78">
        <f>SUMPRODUCT(LTA!F74:AJ74,LTA!F$101:AJ$101,LTA!F$104:AJ$104)</f>
        <v>69.06</v>
      </c>
      <c r="U74" s="78">
        <f>SUMPRODUCT(LTA!F74:AJ74,LTA!F$102:AJ$102,LTA!F$104:AJ$104)</f>
        <v>81.539999999999992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33.950000000000003</v>
      </c>
      <c r="Z74" s="75">
        <f>IEX!O74</f>
        <v>0</v>
      </c>
      <c r="AA74" s="117">
        <f>STOA!I74</f>
        <v>189.93999999999997</v>
      </c>
      <c r="AB74" s="117">
        <f>-STOA!O74</f>
        <v>0</v>
      </c>
      <c r="AC74">
        <f t="shared" si="3"/>
        <v>10.494798733345885</v>
      </c>
      <c r="AD74">
        <f t="shared" si="4"/>
        <v>971.16376302976494</v>
      </c>
      <c r="AE74">
        <f>'IDT-1'!C74</f>
        <v>0</v>
      </c>
      <c r="AF74" s="26"/>
      <c r="AG74">
        <f t="shared" si="5"/>
        <v>971.16376302976494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-105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7.6235756385068774</v>
      </c>
      <c r="F75">
        <f>GT_Spot!Q75</f>
        <v>0</v>
      </c>
      <c r="G75">
        <f>PPCL_NG!Q75</f>
        <v>19.28</v>
      </c>
      <c r="H75">
        <f>PPCL_Spot!Q75</f>
        <v>5.77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576.87091218680916</v>
      </c>
      <c r="P75" s="77">
        <v>31.31</v>
      </c>
      <c r="Q75" s="77">
        <v>10.4</v>
      </c>
      <c r="R75" s="80">
        <v>0</v>
      </c>
      <c r="S75" s="80">
        <v>0</v>
      </c>
      <c r="T75" s="78">
        <f>SUMPRODUCT(LTA!F75:AJ75,LTA!F$101:AJ$101,LTA!F$104:AJ$104)</f>
        <v>63.77</v>
      </c>
      <c r="U75" s="78">
        <f>SUMPRODUCT(LTA!F75:AJ75,LTA!F$102:AJ$102,LTA!F$104:AJ$104)</f>
        <v>80.22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38.799999999999997</v>
      </c>
      <c r="Z75" s="75">
        <f>IEX!O75</f>
        <v>0</v>
      </c>
      <c r="AA75" s="117">
        <f>STOA!I75</f>
        <v>187.78999999999996</v>
      </c>
      <c r="AB75" s="117">
        <f>-STOA!O75</f>
        <v>0</v>
      </c>
      <c r="AC75">
        <f t="shared" si="3"/>
        <v>10.097299057027429</v>
      </c>
      <c r="AD75">
        <f t="shared" si="4"/>
        <v>986.65718876828851</v>
      </c>
      <c r="AE75">
        <f>'IDT-1'!C75</f>
        <v>0</v>
      </c>
      <c r="AF75" s="26"/>
      <c r="AG75">
        <f t="shared" si="5"/>
        <v>986.65718876828851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-75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7.6235756385068774</v>
      </c>
      <c r="F76">
        <f>GT_Spot!Q76</f>
        <v>0</v>
      </c>
      <c r="G76">
        <f>PPCL_NG!Q76</f>
        <v>19.28</v>
      </c>
      <c r="H76">
        <f>PPCL_Spot!Q76</f>
        <v>5.77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610.28360039016979</v>
      </c>
      <c r="P76" s="77">
        <v>55.21</v>
      </c>
      <c r="Q76" s="77">
        <v>10.4</v>
      </c>
      <c r="R76" s="80">
        <v>0</v>
      </c>
      <c r="S76" s="80">
        <v>0</v>
      </c>
      <c r="T76" s="78">
        <f>SUMPRODUCT(LTA!F76:AJ76,LTA!F$101:AJ$101,LTA!F$104:AJ$104)</f>
        <v>55.54</v>
      </c>
      <c r="U76" s="78">
        <f>SUMPRODUCT(LTA!F76:AJ76,LTA!F$102:AJ$102,LTA!F$104:AJ$104)</f>
        <v>78.42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19.399999999999999</v>
      </c>
      <c r="Z76" s="75">
        <f>IEX!O76</f>
        <v>0</v>
      </c>
      <c r="AA76" s="117">
        <f>STOA!I76</f>
        <v>185.81999999999996</v>
      </c>
      <c r="AB76" s="117">
        <f>-STOA!O76</f>
        <v>0</v>
      </c>
      <c r="AC76">
        <f t="shared" si="3"/>
        <v>10.63606517649384</v>
      </c>
      <c r="AD76">
        <f t="shared" si="4"/>
        <v>977.03111085218268</v>
      </c>
      <c r="AE76">
        <f>'IDT-1'!C76</f>
        <v>0</v>
      </c>
      <c r="AF76" s="26"/>
      <c r="AG76">
        <f t="shared" si="5"/>
        <v>977.03111085218268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-110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7.9756417258328778</v>
      </c>
      <c r="F77">
        <f>GT_Spot!Q77</f>
        <v>0</v>
      </c>
      <c r="G77">
        <f>PPCL_NG!Q77</f>
        <v>19.28</v>
      </c>
      <c r="H77">
        <f>PPCL_Spot!Q77</f>
        <v>5.77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678.70294558194087</v>
      </c>
      <c r="P77" s="77">
        <v>55.21</v>
      </c>
      <c r="Q77" s="77">
        <v>16.75</v>
      </c>
      <c r="R77" s="80">
        <v>0</v>
      </c>
      <c r="S77" s="80">
        <v>0</v>
      </c>
      <c r="T77" s="78">
        <f>SUMPRODUCT(LTA!F77:AJ77,LTA!F$101:AJ$101,LTA!F$104:AJ$104)</f>
        <v>46.76</v>
      </c>
      <c r="U77" s="78">
        <f>SUMPRODUCT(LTA!F77:AJ77,LTA!F$102:AJ$102,LTA!F$104:AJ$104)</f>
        <v>99.24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24.25</v>
      </c>
      <c r="Z77" s="75">
        <f>IEX!O77</f>
        <v>0</v>
      </c>
      <c r="AA77" s="117">
        <f>STOA!I77</f>
        <v>184.22999999999996</v>
      </c>
      <c r="AB77" s="117">
        <f>-STOA!O77</f>
        <v>0</v>
      </c>
      <c r="AC77">
        <f t="shared" si="3"/>
        <v>12.053242522303567</v>
      </c>
      <c r="AD77">
        <f t="shared" si="4"/>
        <v>996.0353447854701</v>
      </c>
      <c r="AE77">
        <f>'IDT-1'!C77</f>
        <v>0</v>
      </c>
      <c r="AF77" s="26"/>
      <c r="AG77">
        <f t="shared" si="5"/>
        <v>996.0353447854701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-180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7.9756417258328778</v>
      </c>
      <c r="F78">
        <f>GT_Spot!Q78</f>
        <v>0</v>
      </c>
      <c r="G78">
        <f>PPCL_NG!Q78</f>
        <v>19.28</v>
      </c>
      <c r="H78">
        <f>PPCL_Spot!Q78</f>
        <v>5.77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681.4860267466604</v>
      </c>
      <c r="P78" s="77">
        <v>55.21</v>
      </c>
      <c r="Q78" s="77">
        <v>16.75</v>
      </c>
      <c r="R78" s="80">
        <v>0</v>
      </c>
      <c r="S78" s="80">
        <v>0</v>
      </c>
      <c r="T78" s="78">
        <f>SUMPRODUCT(LTA!F78:AJ78,LTA!F$101:AJ$101,LTA!F$104:AJ$104)</f>
        <v>45.029999999999994</v>
      </c>
      <c r="U78" s="78">
        <f>SUMPRODUCT(LTA!F78:AJ78,LTA!F$102:AJ$102,LTA!F$104:AJ$104)</f>
        <v>98.94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23.08</v>
      </c>
      <c r="Z78" s="75">
        <f>IEX!O78</f>
        <v>0</v>
      </c>
      <c r="AA78" s="117">
        <f>STOA!I78</f>
        <v>183.33999999999997</v>
      </c>
      <c r="AB78" s="117">
        <f>-STOA!O78</f>
        <v>0</v>
      </c>
      <c r="AC78">
        <f t="shared" si="3"/>
        <v>12.041741636553098</v>
      </c>
      <c r="AD78">
        <f t="shared" si="4"/>
        <v>994.7399268359402</v>
      </c>
      <c r="AE78">
        <f>'IDT-1'!C78</f>
        <v>0</v>
      </c>
      <c r="AF78" s="26"/>
      <c r="AG78">
        <f t="shared" si="5"/>
        <v>994.7399268359402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-180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7.9756417258328778</v>
      </c>
      <c r="F79">
        <f>GT_Spot!Q79</f>
        <v>0</v>
      </c>
      <c r="G79">
        <f>PPCL_NG!Q79</f>
        <v>19.28</v>
      </c>
      <c r="H79">
        <f>PPCL_Spot!Q79</f>
        <v>5.77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689.42949287751344</v>
      </c>
      <c r="P79" s="77">
        <v>55.21</v>
      </c>
      <c r="Q79" s="77">
        <v>16.75</v>
      </c>
      <c r="R79" s="80">
        <v>0</v>
      </c>
      <c r="S79" s="80">
        <v>0</v>
      </c>
      <c r="T79" s="78">
        <f>SUMPRODUCT(LTA!F79:AJ79,LTA!F$101:AJ$101,LTA!F$104:AJ$104)</f>
        <v>44.39</v>
      </c>
      <c r="U79" s="78">
        <f>SUMPRODUCT(LTA!F79:AJ79,LTA!F$102:AJ$102,LTA!F$104:AJ$104)</f>
        <v>98.59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22.35</v>
      </c>
      <c r="Z79" s="75">
        <f>IEX!O79</f>
        <v>0</v>
      </c>
      <c r="AA79" s="117">
        <f>STOA!I79</f>
        <v>183.04999999999995</v>
      </c>
      <c r="AB79" s="117">
        <f>-STOA!O79</f>
        <v>0</v>
      </c>
      <c r="AC79">
        <f t="shared" si="3"/>
        <v>11.872002950449723</v>
      </c>
      <c r="AD79">
        <f t="shared" si="4"/>
        <v>1025.8431316528965</v>
      </c>
      <c r="AE79">
        <f>'IDT-1'!C79</f>
        <v>0</v>
      </c>
      <c r="AF79" s="26"/>
      <c r="AG79">
        <f t="shared" si="5"/>
        <v>1025.8431316528965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-155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7.9756417258328778</v>
      </c>
      <c r="F80">
        <f>GT_Spot!Q80</f>
        <v>0</v>
      </c>
      <c r="G80">
        <f>PPCL_NG!Q80</f>
        <v>19.28</v>
      </c>
      <c r="H80">
        <f>PPCL_Spot!Q80</f>
        <v>5.77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697.52026714551334</v>
      </c>
      <c r="P80" s="77">
        <v>55.21</v>
      </c>
      <c r="Q80" s="77">
        <v>16.75</v>
      </c>
      <c r="R80" s="80">
        <v>0</v>
      </c>
      <c r="S80" s="80">
        <v>0</v>
      </c>
      <c r="T80" s="78">
        <f>SUMPRODUCT(LTA!F80:AJ80,LTA!F$101:AJ$101,LTA!F$104:AJ$104)</f>
        <v>43.97</v>
      </c>
      <c r="U80" s="78">
        <f>SUMPRODUCT(LTA!F80:AJ80,LTA!F$102:AJ$102,LTA!F$104:AJ$104)</f>
        <v>93.4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13.61</v>
      </c>
      <c r="Z80" s="75">
        <f>IEX!O80</f>
        <v>0</v>
      </c>
      <c r="AA80" s="117">
        <f>STOA!I80</f>
        <v>183.04999999999995</v>
      </c>
      <c r="AB80" s="117">
        <f>-STOA!O80</f>
        <v>0</v>
      </c>
      <c r="AC80">
        <f t="shared" si="3"/>
        <v>12.038874952063006</v>
      </c>
      <c r="AD80">
        <f t="shared" si="4"/>
        <v>994.41703391928331</v>
      </c>
      <c r="AE80">
        <f>'IDT-1'!C80</f>
        <v>0</v>
      </c>
      <c r="AF80" s="26"/>
      <c r="AG80">
        <f t="shared" si="5"/>
        <v>994.41703391928331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-180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7.9756417258328778</v>
      </c>
      <c r="F81">
        <f>GT_Spot!Q81</f>
        <v>0</v>
      </c>
      <c r="G81">
        <f>PPCL_NG!Q81</f>
        <v>19.28</v>
      </c>
      <c r="H81">
        <f>PPCL_Spot!Q81</f>
        <v>5.77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704.16720533751345</v>
      </c>
      <c r="P81" s="77">
        <v>55.21</v>
      </c>
      <c r="Q81" s="77">
        <v>16.75</v>
      </c>
      <c r="R81" s="80">
        <v>0</v>
      </c>
      <c r="S81" s="80">
        <v>0</v>
      </c>
      <c r="T81" s="78">
        <f>SUMPRODUCT(LTA!F81:AJ81,LTA!F$101:AJ$101,LTA!F$104:AJ$104)</f>
        <v>43.62</v>
      </c>
      <c r="U81" s="78">
        <f>SUMPRODUCT(LTA!F81:AJ81,LTA!F$102:AJ$102,LTA!F$104:AJ$104)</f>
        <v>93.41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24.25</v>
      </c>
      <c r="Z81" s="75">
        <f>IEX!O81</f>
        <v>0</v>
      </c>
      <c r="AA81" s="117">
        <f>STOA!I81</f>
        <v>183.04999999999995</v>
      </c>
      <c r="AB81" s="117">
        <f>-STOA!O81</f>
        <v>0</v>
      </c>
      <c r="AC81">
        <f t="shared" si="3"/>
        <v>12.454351833818464</v>
      </c>
      <c r="AD81">
        <f t="shared" si="4"/>
        <v>980.94849522952768</v>
      </c>
      <c r="AE81">
        <f>'IDT-1'!C81</f>
        <v>0</v>
      </c>
      <c r="AF81" s="26"/>
      <c r="AG81">
        <f t="shared" si="5"/>
        <v>980.94849522952768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-210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7.9756417258328778</v>
      </c>
      <c r="F82">
        <f>GT_Spot!Q82</f>
        <v>0</v>
      </c>
      <c r="G82">
        <f>PPCL_NG!Q82</f>
        <v>19.28</v>
      </c>
      <c r="H82">
        <f>PPCL_Spot!Q82</f>
        <v>5.77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704.16722492811948</v>
      </c>
      <c r="P82" s="77">
        <v>55.21</v>
      </c>
      <c r="Q82" s="77">
        <v>16.75</v>
      </c>
      <c r="R82" s="80">
        <v>0</v>
      </c>
      <c r="S82" s="80">
        <v>0</v>
      </c>
      <c r="T82" s="78">
        <f>SUMPRODUCT(LTA!F82:AJ82,LTA!F$101:AJ$101,LTA!F$104:AJ$104)</f>
        <v>43.61</v>
      </c>
      <c r="U82" s="78">
        <f>SUMPRODUCT(LTA!F82:AJ82,LTA!F$102:AJ$102,LTA!F$104:AJ$104)</f>
        <v>92.82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14.55</v>
      </c>
      <c r="Z82" s="75">
        <f>IEX!O82</f>
        <v>0</v>
      </c>
      <c r="AA82" s="117">
        <f>STOA!I82</f>
        <v>183.04999999999995</v>
      </c>
      <c r="AB82" s="117">
        <f>-STOA!O82</f>
        <v>0</v>
      </c>
      <c r="AC82">
        <f t="shared" si="3"/>
        <v>12.363712006215799</v>
      </c>
      <c r="AD82">
        <f t="shared" si="4"/>
        <v>970.73915464773654</v>
      </c>
      <c r="AE82">
        <f>'IDT-1'!C82</f>
        <v>0</v>
      </c>
      <c r="AF82" s="26"/>
      <c r="AG82">
        <f t="shared" si="5"/>
        <v>970.73915464773654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-210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7.9756417258328778</v>
      </c>
      <c r="F83">
        <f>GT_Spot!Q83</f>
        <v>0</v>
      </c>
      <c r="G83">
        <f>PPCL_NG!Q83</f>
        <v>19.28</v>
      </c>
      <c r="H83">
        <f>PPCL_Spot!Q83</f>
        <v>5.9499999999999993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604.65665946145464</v>
      </c>
      <c r="P83" s="77">
        <v>31.27</v>
      </c>
      <c r="Q83" s="77">
        <v>10.4</v>
      </c>
      <c r="R83" s="80">
        <v>0</v>
      </c>
      <c r="S83" s="80">
        <v>0</v>
      </c>
      <c r="T83" s="78">
        <f>SUMPRODUCT(LTA!F83:AJ83,LTA!F$101:AJ$101,LTA!F$104:AJ$104)</f>
        <v>39.57</v>
      </c>
      <c r="U83" s="78">
        <f>SUMPRODUCT(LTA!F83:AJ83,LTA!F$102:AJ$102,LTA!F$104:AJ$104)</f>
        <v>70.67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183.04999999999995</v>
      </c>
      <c r="AB83" s="117">
        <f>-STOA!O83</f>
        <v>0</v>
      </c>
      <c r="AC83">
        <f t="shared" si="3"/>
        <v>9.0001322504481305</v>
      </c>
      <c r="AD83">
        <f t="shared" si="4"/>
        <v>1013.7421689368393</v>
      </c>
      <c r="AE83">
        <f>'IDT-1'!C83</f>
        <v>0</v>
      </c>
      <c r="AF83" s="26"/>
      <c r="AG83">
        <f t="shared" si="5"/>
        <v>1013.7421689368393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7.9756417258328778</v>
      </c>
      <c r="F84">
        <f>GT_Spot!Q84</f>
        <v>0</v>
      </c>
      <c r="G84">
        <f>PPCL_NG!Q84</f>
        <v>19.28</v>
      </c>
      <c r="H84">
        <f>PPCL_Spot!Q84</f>
        <v>5.9499999999999993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604.46729179345471</v>
      </c>
      <c r="P84" s="77">
        <v>31.27</v>
      </c>
      <c r="Q84" s="77">
        <v>10.4</v>
      </c>
      <c r="R84" s="80">
        <v>0</v>
      </c>
      <c r="S84" s="80">
        <v>0</v>
      </c>
      <c r="T84" s="78">
        <f>SUMPRODUCT(LTA!F84:AJ84,LTA!F$101:AJ$101,LTA!F$104:AJ$104)</f>
        <v>39.25</v>
      </c>
      <c r="U84" s="78">
        <f>SUMPRODUCT(LTA!F84:AJ84,LTA!F$102:AJ$102,LTA!F$104:AJ$104)</f>
        <v>70.25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183.04999999999995</v>
      </c>
      <c r="AB84" s="117">
        <f>-STOA!O84</f>
        <v>0</v>
      </c>
      <c r="AC84">
        <f t="shared" si="3"/>
        <v>8.9919538149697313</v>
      </c>
      <c r="AD84">
        <f t="shared" si="4"/>
        <v>1012.8209797043178</v>
      </c>
      <c r="AE84">
        <f>'IDT-1'!C84</f>
        <v>0</v>
      </c>
      <c r="AF84" s="26"/>
      <c r="AG84">
        <f t="shared" si="5"/>
        <v>1012.8209797043178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7.9756417258328778</v>
      </c>
      <c r="F85">
        <f>GT_Spot!Q85</f>
        <v>0</v>
      </c>
      <c r="G85">
        <f>PPCL_NG!Q85</f>
        <v>19.28</v>
      </c>
      <c r="H85">
        <f>PPCL_Spot!Q85</f>
        <v>5.9499999999999993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602.1775923455715</v>
      </c>
      <c r="P85" s="77">
        <v>31.27</v>
      </c>
      <c r="Q85" s="77">
        <v>10.4</v>
      </c>
      <c r="R85" s="80">
        <v>0</v>
      </c>
      <c r="S85" s="80">
        <v>0</v>
      </c>
      <c r="T85" s="78">
        <f>SUMPRODUCT(LTA!F85:AJ85,LTA!F$101:AJ$101,LTA!F$104:AJ$104)</f>
        <v>38.9</v>
      </c>
      <c r="U85" s="78">
        <f>SUMPRODUCT(LTA!F85:AJ85,LTA!F$102:AJ$102,LTA!F$104:AJ$104)</f>
        <v>75.97999999999999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183.04999999999995</v>
      </c>
      <c r="AB85" s="117">
        <f>-STOA!O85</f>
        <v>0</v>
      </c>
      <c r="AC85">
        <f t="shared" si="3"/>
        <v>9.3742735607161709</v>
      </c>
      <c r="AD85">
        <f t="shared" si="4"/>
        <v>975.52896051068819</v>
      </c>
      <c r="AE85">
        <f>'IDT-1'!C85</f>
        <v>0</v>
      </c>
      <c r="AF85" s="26"/>
      <c r="AG85">
        <f t="shared" si="5"/>
        <v>975.52896051068819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-40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7.9756417258328778</v>
      </c>
      <c r="F86">
        <f>GT_Spot!Q86</f>
        <v>0</v>
      </c>
      <c r="G86">
        <f>PPCL_NG!Q86</f>
        <v>19.28</v>
      </c>
      <c r="H86">
        <f>PPCL_Spot!Q86</f>
        <v>5.9499999999999993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593.89745040957155</v>
      </c>
      <c r="P86" s="77">
        <v>31.27</v>
      </c>
      <c r="Q86" s="77">
        <v>10.4</v>
      </c>
      <c r="R86" s="80">
        <v>0</v>
      </c>
      <c r="S86" s="80">
        <v>0</v>
      </c>
      <c r="T86" s="78">
        <f>SUMPRODUCT(LTA!F86:AJ86,LTA!F$101:AJ$101,LTA!F$104:AJ$104)</f>
        <v>42.52</v>
      </c>
      <c r="U86" s="78">
        <f>SUMPRODUCT(LTA!F86:AJ86,LTA!F$102:AJ$102,LTA!F$104:AJ$104)</f>
        <v>76.19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183.04999999999995</v>
      </c>
      <c r="AB86" s="117">
        <f>-STOA!O86</f>
        <v>0</v>
      </c>
      <c r="AC86">
        <f t="shared" si="3"/>
        <v>9.2463310364574198</v>
      </c>
      <c r="AD86">
        <f t="shared" si="4"/>
        <v>981.20676109894703</v>
      </c>
      <c r="AE86">
        <f>'IDT-1'!C86</f>
        <v>0</v>
      </c>
      <c r="AF86" s="26"/>
      <c r="AG86">
        <f t="shared" si="5"/>
        <v>981.20676109894703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7.9756417258328778</v>
      </c>
      <c r="F87">
        <f>GT_Spot!Q87</f>
        <v>0</v>
      </c>
      <c r="G87">
        <f>PPCL_NG!Q87</f>
        <v>19.28</v>
      </c>
      <c r="H87">
        <f>PPCL_Spot!Q87</f>
        <v>5.9499999999999993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576.74185509247491</v>
      </c>
      <c r="P87" s="77">
        <v>31.272000639795262</v>
      </c>
      <c r="Q87" s="77">
        <v>10.4</v>
      </c>
      <c r="R87" s="80">
        <v>0</v>
      </c>
      <c r="S87" s="80">
        <v>0</v>
      </c>
      <c r="T87" s="78">
        <f>SUMPRODUCT(LTA!F87:AJ87,LTA!F$101:AJ$101,LTA!F$104:AJ$104)</f>
        <v>42.71</v>
      </c>
      <c r="U87" s="78">
        <f>SUMPRODUCT(LTA!F87:AJ87,LTA!F$102:AJ$102,LTA!F$104:AJ$104)</f>
        <v>76.650000000000006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176.15999999999997</v>
      </c>
      <c r="AB87" s="117">
        <f>-STOA!O87</f>
        <v>0</v>
      </c>
      <c r="AC87">
        <f t="shared" si="3"/>
        <v>9.0493455308193624</v>
      </c>
      <c r="AD87">
        <f t="shared" si="4"/>
        <v>957.01015192728369</v>
      </c>
      <c r="AE87">
        <f>'IDT-1'!C87</f>
        <v>0</v>
      </c>
      <c r="AF87" s="26"/>
      <c r="AG87">
        <f t="shared" si="5"/>
        <v>957.01015192728369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-31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7.9756417258328778</v>
      </c>
      <c r="F88">
        <f>GT_Spot!Q88</f>
        <v>0</v>
      </c>
      <c r="G88">
        <f>PPCL_NG!Q88</f>
        <v>19.28</v>
      </c>
      <c r="H88">
        <f>PPCL_Spot!Q88</f>
        <v>5.9499999999999993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577.82986917247501</v>
      </c>
      <c r="P88" s="77">
        <v>31.272000639795262</v>
      </c>
      <c r="Q88" s="77">
        <v>10.4</v>
      </c>
      <c r="R88" s="80">
        <v>0</v>
      </c>
      <c r="S88" s="80">
        <v>0</v>
      </c>
      <c r="T88" s="78">
        <f>SUMPRODUCT(LTA!F88:AJ88,LTA!F$101:AJ$101,LTA!F$104:AJ$104)</f>
        <v>42.41</v>
      </c>
      <c r="U88" s="78">
        <f>SUMPRODUCT(LTA!F88:AJ88,LTA!F$102:AJ$102,LTA!F$104:AJ$104)</f>
        <v>76.78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19.399999999999999</v>
      </c>
      <c r="Z88" s="75">
        <f>IEX!O88</f>
        <v>0</v>
      </c>
      <c r="AA88" s="117">
        <f>STOA!I88</f>
        <v>176.15999999999997</v>
      </c>
      <c r="AB88" s="117">
        <f>-STOA!O88</f>
        <v>0</v>
      </c>
      <c r="AC88">
        <f t="shared" si="3"/>
        <v>8.9529221015353073</v>
      </c>
      <c r="AD88">
        <f t="shared" si="4"/>
        <v>1008.4245894365677</v>
      </c>
      <c r="AE88">
        <f>'IDT-1'!C88</f>
        <v>0</v>
      </c>
      <c r="AF88" s="26"/>
      <c r="AG88">
        <f t="shared" si="5"/>
        <v>1008.4245894365677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7.9756417258328778</v>
      </c>
      <c r="F89">
        <f>GT_Spot!Q89</f>
        <v>0</v>
      </c>
      <c r="G89">
        <f>PPCL_NG!Q89</f>
        <v>19.28</v>
      </c>
      <c r="H89">
        <f>PPCL_Spot!Q89</f>
        <v>5.9499999999999993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587.70194994460132</v>
      </c>
      <c r="P89" s="77">
        <v>31.272000639795262</v>
      </c>
      <c r="Q89" s="77">
        <v>10.4</v>
      </c>
      <c r="R89" s="80">
        <v>0</v>
      </c>
      <c r="S89" s="80">
        <v>0</v>
      </c>
      <c r="T89" s="78">
        <f>SUMPRODUCT(LTA!F89:AJ89,LTA!F$101:AJ$101,LTA!F$104:AJ$104)</f>
        <v>42.09</v>
      </c>
      <c r="U89" s="78">
        <f>SUMPRODUCT(LTA!F89:AJ89,LTA!F$102:AJ$102,LTA!F$104:AJ$104)</f>
        <v>77.14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24.25</v>
      </c>
      <c r="Z89" s="75">
        <f>IEX!O89</f>
        <v>0</v>
      </c>
      <c r="AA89" s="117">
        <f>STOA!I89</f>
        <v>176.15999999999997</v>
      </c>
      <c r="AB89" s="117">
        <f>-STOA!O89</f>
        <v>0</v>
      </c>
      <c r="AC89">
        <f t="shared" si="3"/>
        <v>9.4823441508288102</v>
      </c>
      <c r="AD89">
        <f t="shared" si="4"/>
        <v>977.65724815940075</v>
      </c>
      <c r="AE89">
        <f>'IDT-1'!C89</f>
        <v>0</v>
      </c>
      <c r="AF89" s="26"/>
      <c r="AG89">
        <f t="shared" si="5"/>
        <v>977.65724815940075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-45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7.9756417258328778</v>
      </c>
      <c r="F90">
        <f>GT_Spot!Q90</f>
        <v>0</v>
      </c>
      <c r="G90">
        <f>PPCL_NG!Q90</f>
        <v>19.28</v>
      </c>
      <c r="H90">
        <f>PPCL_Spot!Q90</f>
        <v>5.9499999999999993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587.70194994460132</v>
      </c>
      <c r="P90" s="77">
        <v>31.272000639795262</v>
      </c>
      <c r="Q90" s="77">
        <v>10.4</v>
      </c>
      <c r="R90" s="80">
        <v>0</v>
      </c>
      <c r="S90" s="80">
        <v>0</v>
      </c>
      <c r="T90" s="78">
        <f>SUMPRODUCT(LTA!F90:AJ90,LTA!F$101:AJ$101,LTA!F$104:AJ$104)</f>
        <v>41.75</v>
      </c>
      <c r="U90" s="78">
        <f>SUMPRODUCT(LTA!F90:AJ90,LTA!F$102:AJ$102,LTA!F$104:AJ$104)</f>
        <v>77.05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48.5</v>
      </c>
      <c r="Z90" s="75">
        <f>IEX!O90</f>
        <v>0</v>
      </c>
      <c r="AA90" s="117">
        <f>STOA!I90</f>
        <v>176.15999999999997</v>
      </c>
      <c r="AB90" s="117">
        <f>-STOA!O90</f>
        <v>0</v>
      </c>
      <c r="AC90">
        <f t="shared" si="3"/>
        <v>9.6031788756068543</v>
      </c>
      <c r="AD90">
        <f t="shared" si="4"/>
        <v>1011.3564134346224</v>
      </c>
      <c r="AE90">
        <f>'IDT-1'!C90</f>
        <v>0</v>
      </c>
      <c r="AF90" s="26"/>
      <c r="AG90">
        <f t="shared" si="5"/>
        <v>1011.3564134346224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8.3222133546155899</v>
      </c>
      <c r="F91">
        <f>GT_Spot!Q91</f>
        <v>0</v>
      </c>
      <c r="G91">
        <f>PPCL_NG!Q91</f>
        <v>19.28</v>
      </c>
      <c r="H91">
        <f>PPCL_Spot!Q91</f>
        <v>5.9499999999999993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597.74057601178822</v>
      </c>
      <c r="P91" s="77">
        <v>31.272000639795262</v>
      </c>
      <c r="Q91" s="77">
        <v>10.4</v>
      </c>
      <c r="R91" s="80">
        <v>0</v>
      </c>
      <c r="S91" s="80">
        <v>0</v>
      </c>
      <c r="T91" s="78">
        <f>SUMPRODUCT(LTA!F91:AJ91,LTA!F$101:AJ$101,LTA!F$104:AJ$104)</f>
        <v>37.020000000000003</v>
      </c>
      <c r="U91" s="78">
        <f>SUMPRODUCT(LTA!F91:AJ91,LTA!F$102:AJ$102,LTA!F$104:AJ$104)</f>
        <v>76.61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248.42</v>
      </c>
      <c r="AB91" s="117">
        <f>-STOA!O91</f>
        <v>0</v>
      </c>
      <c r="AC91">
        <f t="shared" si="3"/>
        <v>10.657192092328968</v>
      </c>
      <c r="AD91">
        <f t="shared" si="4"/>
        <v>949.27759791387018</v>
      </c>
      <c r="AE91">
        <f>'IDT-1'!C91</f>
        <v>0</v>
      </c>
      <c r="AF91" s="26"/>
      <c r="AG91">
        <f t="shared" si="5"/>
        <v>949.27759791387018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-125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8.3222133546155899</v>
      </c>
      <c r="F92">
        <f>GT_Spot!Q92</f>
        <v>0</v>
      </c>
      <c r="G92">
        <f>PPCL_NG!Q92</f>
        <v>19.28</v>
      </c>
      <c r="H92">
        <f>PPCL_Spot!Q92</f>
        <v>5.9499999999999993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597.74057601178822</v>
      </c>
      <c r="P92" s="77">
        <v>31.272000639795262</v>
      </c>
      <c r="Q92" s="77">
        <v>10.4</v>
      </c>
      <c r="R92" s="80">
        <v>0</v>
      </c>
      <c r="S92" s="80">
        <v>0</v>
      </c>
      <c r="T92" s="78">
        <f>SUMPRODUCT(LTA!F92:AJ92,LTA!F$101:AJ$101,LTA!F$104:AJ$104)</f>
        <v>37.200000000000003</v>
      </c>
      <c r="U92" s="78">
        <f>SUMPRODUCT(LTA!F92:AJ92,LTA!F$102:AJ$102,LTA!F$104:AJ$104)</f>
        <v>70.47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14.55</v>
      </c>
      <c r="Z92" s="75">
        <f>IEX!O92</f>
        <v>0</v>
      </c>
      <c r="AA92" s="117">
        <f>STOA!I92</f>
        <v>248.42</v>
      </c>
      <c r="AB92" s="117">
        <f>-STOA!O92</f>
        <v>0</v>
      </c>
      <c r="AC92">
        <f t="shared" si="3"/>
        <v>10.510830904274084</v>
      </c>
      <c r="AD92">
        <f t="shared" si="4"/>
        <v>983.01395910192502</v>
      </c>
      <c r="AE92">
        <f>'IDT-1'!C92</f>
        <v>0</v>
      </c>
      <c r="AF92" s="26"/>
      <c r="AG92">
        <f t="shared" si="5"/>
        <v>983.01395910192502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-100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8.3222133546155899</v>
      </c>
      <c r="F93">
        <f>GT_Spot!Q93</f>
        <v>0</v>
      </c>
      <c r="G93">
        <f>PPCL_NG!Q93</f>
        <v>19.28</v>
      </c>
      <c r="H93">
        <f>PPCL_Spot!Q93</f>
        <v>5.9499999999999993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589.2068208935658</v>
      </c>
      <c r="P93" s="77">
        <v>31.272000639795262</v>
      </c>
      <c r="Q93" s="77">
        <v>10.4</v>
      </c>
      <c r="R93" s="80">
        <v>0</v>
      </c>
      <c r="S93" s="80">
        <v>0</v>
      </c>
      <c r="T93" s="78">
        <f>SUMPRODUCT(LTA!F93:AJ93,LTA!F$101:AJ$101,LTA!F$104:AJ$104)</f>
        <v>37.92</v>
      </c>
      <c r="U93" s="78">
        <f>SUMPRODUCT(LTA!F93:AJ93,LTA!F$102:AJ$102,LTA!F$104:AJ$104)</f>
        <v>70.569999999999993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9.6999999999999993</v>
      </c>
      <c r="Z93" s="75">
        <f>IEX!O93</f>
        <v>0</v>
      </c>
      <c r="AA93" s="117">
        <f>STOA!I93</f>
        <v>287.21999999999997</v>
      </c>
      <c r="AB93" s="117">
        <f>-STOA!O93</f>
        <v>0</v>
      </c>
      <c r="AC93">
        <f t="shared" si="3"/>
        <v>11.762694524286189</v>
      </c>
      <c r="AD93">
        <f t="shared" si="4"/>
        <v>892.99834036369043</v>
      </c>
      <c r="AE93">
        <f>'IDT-1'!C93</f>
        <v>0</v>
      </c>
      <c r="AF93" s="26"/>
      <c r="AG93">
        <f t="shared" si="5"/>
        <v>892.99834036369043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-215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8.3222133546155899</v>
      </c>
      <c r="F94">
        <f>GT_Spot!Q94</f>
        <v>0</v>
      </c>
      <c r="G94">
        <f>PPCL_NG!Q94</f>
        <v>19.28</v>
      </c>
      <c r="H94">
        <f>PPCL_Spot!Q94</f>
        <v>5.9499999999999993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589.2068208935658</v>
      </c>
      <c r="P94" s="77">
        <v>31.272000639795262</v>
      </c>
      <c r="Q94" s="77">
        <v>10.4</v>
      </c>
      <c r="R94" s="80">
        <v>0</v>
      </c>
      <c r="S94" s="80">
        <v>0</v>
      </c>
      <c r="T94" s="78">
        <f>SUMPRODUCT(LTA!F94:AJ94,LTA!F$101:AJ$101,LTA!F$104:AJ$104)</f>
        <v>38.24</v>
      </c>
      <c r="U94" s="78">
        <f>SUMPRODUCT(LTA!F94:AJ94,LTA!F$102:AJ$102,LTA!F$104:AJ$104)</f>
        <v>70.59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19.399999999999999</v>
      </c>
      <c r="Z94" s="75">
        <f>IEX!O94</f>
        <v>0</v>
      </c>
      <c r="AA94" s="117">
        <f>STOA!I94</f>
        <v>287.21999999999997</v>
      </c>
      <c r="AB94" s="117">
        <f>-STOA!O94</f>
        <v>0</v>
      </c>
      <c r="AC94">
        <f t="shared" si="3"/>
        <v>11.4515307857874</v>
      </c>
      <c r="AD94">
        <f t="shared" si="4"/>
        <v>948.34950410218914</v>
      </c>
      <c r="AE94">
        <f>'IDT-1'!C94</f>
        <v>0</v>
      </c>
      <c r="AF94" s="26"/>
      <c r="AG94">
        <f t="shared" si="5"/>
        <v>948.34950410218914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-170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8.3222133546155899</v>
      </c>
      <c r="F95">
        <f>GT_Spot!Q95</f>
        <v>0</v>
      </c>
      <c r="G95">
        <f>PPCL_NG!Q95</f>
        <v>19.28</v>
      </c>
      <c r="H95">
        <f>PPCL_Spot!Q95</f>
        <v>5.9499999999999993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580.51661735614675</v>
      </c>
      <c r="P95" s="77">
        <v>31.272000639795262</v>
      </c>
      <c r="Q95" s="77">
        <v>10.4</v>
      </c>
      <c r="R95" s="80">
        <v>0</v>
      </c>
      <c r="S95" s="80">
        <v>0</v>
      </c>
      <c r="T95" s="78">
        <f>SUMPRODUCT(LTA!F95:AJ95,LTA!F$101:AJ$101,LTA!F$104:AJ$104)</f>
        <v>38.44</v>
      </c>
      <c r="U95" s="78">
        <f>SUMPRODUCT(LTA!F95:AJ95,LTA!F$102:AJ$102,LTA!F$104:AJ$104)</f>
        <v>70.739999999999995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33.950000000000003</v>
      </c>
      <c r="Z95" s="75">
        <f>IEX!O95</f>
        <v>0</v>
      </c>
      <c r="AA95" s="117">
        <f>STOA!I95</f>
        <v>287.21999999999997</v>
      </c>
      <c r="AB95" s="117">
        <f>-STOA!O95</f>
        <v>0</v>
      </c>
      <c r="AC95">
        <f t="shared" si="3"/>
        <v>11.772520820323972</v>
      </c>
      <c r="AD95">
        <f t="shared" si="4"/>
        <v>924.23831053023378</v>
      </c>
      <c r="AE95">
        <f>'IDT-1'!C95</f>
        <v>0</v>
      </c>
      <c r="AF95" s="26"/>
      <c r="AG95">
        <f t="shared" si="5"/>
        <v>924.23831053023378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-200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8.3222133546155899</v>
      </c>
      <c r="F96">
        <f>GT_Spot!Q96</f>
        <v>0</v>
      </c>
      <c r="G96">
        <f>PPCL_NG!Q96</f>
        <v>19.28</v>
      </c>
      <c r="H96">
        <f>PPCL_Spot!Q96</f>
        <v>5.9499999999999993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580.51661735614675</v>
      </c>
      <c r="P96" s="77">
        <v>31.272000639795262</v>
      </c>
      <c r="Q96" s="77">
        <v>10.4</v>
      </c>
      <c r="R96" s="80">
        <v>0</v>
      </c>
      <c r="S96" s="80">
        <v>0</v>
      </c>
      <c r="T96" s="78">
        <f>SUMPRODUCT(LTA!F96:AJ96,LTA!F$101:AJ$101,LTA!F$104:AJ$104)</f>
        <v>38.75</v>
      </c>
      <c r="U96" s="78">
        <f>SUMPRODUCT(LTA!F96:AJ96,LTA!F$102:AJ$102,LTA!F$104:AJ$104)</f>
        <v>73.929999999999993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38.799999999999997</v>
      </c>
      <c r="Z96" s="75">
        <f>IEX!O96</f>
        <v>0</v>
      </c>
      <c r="AA96" s="117">
        <f>STOA!I96</f>
        <v>287.21999999999997</v>
      </c>
      <c r="AB96" s="117">
        <f>-STOA!O96</f>
        <v>0</v>
      </c>
      <c r="AC96">
        <f t="shared" si="3"/>
        <v>11.846000820323971</v>
      </c>
      <c r="AD96">
        <f t="shared" si="4"/>
        <v>932.51483053023344</v>
      </c>
      <c r="AE96">
        <f>'IDT-1'!C96</f>
        <v>0</v>
      </c>
      <c r="AF96" s="26"/>
      <c r="AG96">
        <f t="shared" si="5"/>
        <v>932.51483053023344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-200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8.3177866453844107</v>
      </c>
      <c r="F97">
        <f>GT_Spot!Q97</f>
        <v>0</v>
      </c>
      <c r="G97">
        <f>PPCL_NG!Q97</f>
        <v>19.28</v>
      </c>
      <c r="H97">
        <f>PPCL_Spot!Q97</f>
        <v>5.9499999999999993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579.61250783948014</v>
      </c>
      <c r="P97" s="77">
        <v>31.272000639795262</v>
      </c>
      <c r="Q97" s="77">
        <v>10.4</v>
      </c>
      <c r="R97" s="80">
        <v>0</v>
      </c>
      <c r="S97" s="80">
        <v>0</v>
      </c>
      <c r="T97" s="78">
        <f>SUMPRODUCT(LTA!F97:AJ97,LTA!F$101:AJ$101,LTA!F$104:AJ$104)</f>
        <v>38.770000000000003</v>
      </c>
      <c r="U97" s="78">
        <f>SUMPRODUCT(LTA!F97:AJ97,LTA!F$102:AJ$102,LTA!F$104:AJ$104)</f>
        <v>73.849999999999994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33.950000000000003</v>
      </c>
      <c r="Z97" s="75">
        <f>IEX!O97</f>
        <v>0</v>
      </c>
      <c r="AA97" s="117">
        <f>STOA!I97</f>
        <v>287.21999999999997</v>
      </c>
      <c r="AB97" s="117">
        <f>-STOA!O97</f>
        <v>0</v>
      </c>
      <c r="AC97">
        <f t="shared" si="3"/>
        <v>11.972360251979978</v>
      </c>
      <c r="AD97">
        <f t="shared" si="4"/>
        <v>906.56993487267982</v>
      </c>
      <c r="AE97">
        <f>'IDT-1'!C97</f>
        <v>0</v>
      </c>
      <c r="AF97" s="26"/>
      <c r="AG97">
        <f t="shared" si="5"/>
        <v>906.56993487267982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-220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8.3222133546155899</v>
      </c>
      <c r="F98">
        <f>GT_Spot!Q98</f>
        <v>0</v>
      </c>
      <c r="G98">
        <f>PPCL_NG!Q98</f>
        <v>19.28</v>
      </c>
      <c r="H98">
        <f>PPCL_Spot!Q98</f>
        <v>5.9499999999999993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579.54250482559121</v>
      </c>
      <c r="P98" s="77">
        <v>31.272000639795262</v>
      </c>
      <c r="Q98" s="77">
        <v>10.4</v>
      </c>
      <c r="R98" s="80">
        <v>0</v>
      </c>
      <c r="S98" s="80">
        <v>0</v>
      </c>
      <c r="T98" s="78">
        <f>SUMPRODUCT(LTA!F98:AJ98,LTA!F$101:AJ$101,LTA!F$104:AJ$104)</f>
        <v>38.82</v>
      </c>
      <c r="U98" s="78">
        <f>SUMPRODUCT(LTA!F98:AJ98,LTA!F$102:AJ$102,LTA!F$104:AJ$104)</f>
        <v>74.56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29.1</v>
      </c>
      <c r="Z98" s="75">
        <f>IEX!O98</f>
        <v>0</v>
      </c>
      <c r="AA98" s="117">
        <f>STOA!I98</f>
        <v>287.21999999999997</v>
      </c>
      <c r="AB98" s="117">
        <f>-STOA!O98</f>
        <v>0</v>
      </c>
      <c r="AC98">
        <f t="shared" si="3"/>
        <v>11.935791180498988</v>
      </c>
      <c r="AD98">
        <f t="shared" si="4"/>
        <v>902.45092763950299</v>
      </c>
      <c r="AE98">
        <f>'IDT-1'!C98</f>
        <v>0</v>
      </c>
      <c r="AF98" s="26"/>
      <c r="AG98">
        <f t="shared" si="5"/>
        <v>902.45092763950299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-220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0.20522324594575703</v>
      </c>
      <c r="F99">
        <f t="shared" si="6"/>
        <v>0</v>
      </c>
      <c r="G99">
        <f t="shared" si="6"/>
        <v>0.46271999999999947</v>
      </c>
      <c r="H99">
        <f t="shared" si="6"/>
        <v>0.15848990760552858</v>
      </c>
      <c r="I99">
        <f t="shared" si="6"/>
        <v>1.1980800000000014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13.365853106528228</v>
      </c>
      <c r="P99" s="77">
        <f t="shared" si="6"/>
        <v>0.85382704790947794</v>
      </c>
      <c r="Q99" s="77">
        <f t="shared" si="6"/>
        <v>0.2678299999999999</v>
      </c>
      <c r="R99" s="80">
        <f t="shared" si="6"/>
        <v>0.29353365986340907</v>
      </c>
      <c r="S99" s="80">
        <f t="shared" si="6"/>
        <v>0</v>
      </c>
      <c r="T99" s="78">
        <f t="shared" si="6"/>
        <v>2.2409025000000007</v>
      </c>
      <c r="U99" s="78">
        <f t="shared" si="6"/>
        <v>1.9205049999999997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0.16268500000000002</v>
      </c>
      <c r="Z99" s="75">
        <f t="shared" si="6"/>
        <v>-0.51584000000000008</v>
      </c>
      <c r="AA99" s="117">
        <f t="shared" si="6"/>
        <v>4.7804999999999982</v>
      </c>
      <c r="AB99" s="117">
        <f t="shared" si="6"/>
        <v>0</v>
      </c>
      <c r="AC99">
        <f t="shared" si="6"/>
        <v>0.26035313291193557</v>
      </c>
      <c r="AD99">
        <f t="shared" si="6"/>
        <v>22.006706334940457</v>
      </c>
      <c r="AE99">
        <f t="shared" si="6"/>
        <v>-6.4999999999999997E-3</v>
      </c>
      <c r="AG99">
        <f t="shared" si="6"/>
        <v>22.000206334940454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-3.1272500000000001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44820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GT_NG!T3</f>
        <v>11.993446204259966</v>
      </c>
      <c r="F3">
        <f>GT_Spot!T3</f>
        <v>0</v>
      </c>
      <c r="G3">
        <f>PPCL_NG!T3</f>
        <v>23.14</v>
      </c>
      <c r="H3">
        <f>PPCL_Spot!T3</f>
        <v>7.33</v>
      </c>
      <c r="I3">
        <f>Bawana_NG!T3</f>
        <v>69.599999999999994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827.08637009909012</v>
      </c>
      <c r="P3" s="77">
        <v>62.010000000000005</v>
      </c>
      <c r="Q3" s="77">
        <v>20.86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342.47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136.77000000000001</v>
      </c>
      <c r="Z3" s="75">
        <f>IEX!P3</f>
        <v>0</v>
      </c>
      <c r="AA3" s="117">
        <f>STOA!J3</f>
        <v>12.149999999999999</v>
      </c>
      <c r="AB3" s="117">
        <f>-STOA!P3</f>
        <v>0</v>
      </c>
      <c r="AC3">
        <f>SUMIF(B3:AB3,"&gt;0")*$AC$2-SUMIF(B3:AB3,"&lt;0")*($AC$2/(1-$AC$2))+SUMIF(AI3:AR3,"&gt;0")*$AC$2-SUMIF(AI3:AR3,"&lt;0")*($AC$2/(1-$AC$2))</f>
        <v>14.694116149409757</v>
      </c>
      <c r="AD3">
        <f>SUM(B3:AB3,AI3:AR3)-AC3</f>
        <v>1343.7157001539404</v>
      </c>
      <c r="AE3">
        <f>'IDT-1'!F3</f>
        <v>0</v>
      </c>
      <c r="AF3" s="26"/>
      <c r="AG3">
        <f>SUM(AD3:AF3)</f>
        <v>1343.7157001539404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11.993446204259966</v>
      </c>
      <c r="F4">
        <f>GT_Spot!T4</f>
        <v>0</v>
      </c>
      <c r="G4">
        <f>PPCL_NG!T4</f>
        <v>23.14</v>
      </c>
      <c r="H4">
        <f>PPCL_Spot!T4</f>
        <v>7.33</v>
      </c>
      <c r="I4">
        <f>Bawana_NG!T4</f>
        <v>69.599999999999994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827.08640937619134</v>
      </c>
      <c r="P4" s="77">
        <v>62.010000000000005</v>
      </c>
      <c r="Q4" s="77">
        <v>20.86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342.27000000000004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118.34</v>
      </c>
      <c r="Z4" s="75">
        <f>IEX!P4</f>
        <v>0</v>
      </c>
      <c r="AA4" s="117">
        <f>STOA!J4</f>
        <v>12.149999999999999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14.485781857437271</v>
      </c>
      <c r="AD4">
        <f t="shared" ref="AD4:AD67" si="1">SUM(B4:AB4,AI4:AR4)-AC4</f>
        <v>1330.294073723014</v>
      </c>
      <c r="AE4">
        <f>'IDT-1'!F4</f>
        <v>0</v>
      </c>
      <c r="AF4" s="26"/>
      <c r="AG4">
        <f t="shared" ref="AG4:AG67" si="2">SUM(AD4:AF4)</f>
        <v>1330.294073723014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11.993446204259966</v>
      </c>
      <c r="F5">
        <f>GT_Spot!T5</f>
        <v>0</v>
      </c>
      <c r="G5">
        <f>PPCL_NG!T5</f>
        <v>23.14</v>
      </c>
      <c r="H5">
        <f>PPCL_Spot!T5</f>
        <v>7.33</v>
      </c>
      <c r="I5">
        <f>Bawana_NG!T5</f>
        <v>69.599999999999994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820.99162121094969</v>
      </c>
      <c r="P5" s="77">
        <v>62.010000000000005</v>
      </c>
      <c r="Q5" s="77">
        <v>20.86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342.17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95.06</v>
      </c>
      <c r="Z5" s="75">
        <f>IEX!P5</f>
        <v>0</v>
      </c>
      <c r="AA5" s="117">
        <f>STOA!J5</f>
        <v>12.149999999999999</v>
      </c>
      <c r="AB5" s="117">
        <f>-STOA!P5</f>
        <v>0</v>
      </c>
      <c r="AC5">
        <f t="shared" si="0"/>
        <v>14.093231808750216</v>
      </c>
      <c r="AD5">
        <f t="shared" si="1"/>
        <v>1316.2118356064595</v>
      </c>
      <c r="AE5">
        <f>'IDT-1'!F5</f>
        <v>0</v>
      </c>
      <c r="AF5" s="26"/>
      <c r="AG5">
        <f t="shared" si="2"/>
        <v>1316.2118356064595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-135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11.993446204259966</v>
      </c>
      <c r="F6">
        <f>GT_Spot!T6</f>
        <v>0</v>
      </c>
      <c r="G6">
        <f>PPCL_NG!T6</f>
        <v>23.14</v>
      </c>
      <c r="H6">
        <f>PPCL_Spot!T6</f>
        <v>7.33</v>
      </c>
      <c r="I6">
        <f>Bawana_NG!T6</f>
        <v>69.599999999999994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820.99165978796975</v>
      </c>
      <c r="P6" s="77">
        <v>62.010000000000005</v>
      </c>
      <c r="Q6" s="77">
        <v>20.86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342.02000000000004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72.75</v>
      </c>
      <c r="Z6" s="75">
        <f>IEX!P6</f>
        <v>0</v>
      </c>
      <c r="AA6" s="117">
        <f>STOA!J6</f>
        <v>12.149999999999999</v>
      </c>
      <c r="AB6" s="117">
        <f>-STOA!P6</f>
        <v>0</v>
      </c>
      <c r="AC6">
        <f t="shared" si="0"/>
        <v>13.851193510617016</v>
      </c>
      <c r="AD6">
        <f t="shared" si="1"/>
        <v>1298.9939124816128</v>
      </c>
      <c r="AE6">
        <f>'IDT-1'!F6</f>
        <v>0</v>
      </c>
      <c r="AF6" s="26"/>
      <c r="AG6">
        <f t="shared" si="2"/>
        <v>1298.9939124816128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11.993446204259966</v>
      </c>
      <c r="F7">
        <f>GT_Spot!T7</f>
        <v>0</v>
      </c>
      <c r="G7">
        <f>PPCL_NG!T7</f>
        <v>23.14</v>
      </c>
      <c r="H7">
        <f>PPCL_Spot!T7</f>
        <v>7.33</v>
      </c>
      <c r="I7">
        <f>Bawana_NG!T7</f>
        <v>69.599999999999994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812.09509366564271</v>
      </c>
      <c r="P7" s="77">
        <v>60.149999999999984</v>
      </c>
      <c r="Q7" s="77">
        <v>20.86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342.35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65.959999999999994</v>
      </c>
      <c r="Z7" s="75">
        <f>IEX!P7</f>
        <v>0</v>
      </c>
      <c r="AA7" s="117">
        <f>STOA!J7</f>
        <v>12.149999999999999</v>
      </c>
      <c r="AB7" s="117">
        <f>-STOA!P7</f>
        <v>0</v>
      </c>
      <c r="AC7">
        <f t="shared" si="0"/>
        <v>14.587500480960069</v>
      </c>
      <c r="AD7">
        <f t="shared" si="1"/>
        <v>1181.0410393889429</v>
      </c>
      <c r="AE7">
        <f>'IDT-1'!F7</f>
        <v>0</v>
      </c>
      <c r="AF7" s="26"/>
      <c r="AG7">
        <f t="shared" si="2"/>
        <v>1181.0410393889429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11.993446204259966</v>
      </c>
      <c r="F8">
        <f>GT_Spot!T8</f>
        <v>0</v>
      </c>
      <c r="G8">
        <f>PPCL_NG!T8</f>
        <v>23.14</v>
      </c>
      <c r="H8">
        <f>PPCL_Spot!T8</f>
        <v>7.33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813.73786186206269</v>
      </c>
      <c r="P8" s="77">
        <v>60.149999999999984</v>
      </c>
      <c r="Q8" s="77">
        <v>20.86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342.86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43.65</v>
      </c>
      <c r="Z8" s="75">
        <f>IEX!P8</f>
        <v>0</v>
      </c>
      <c r="AA8" s="117">
        <f>STOA!J8</f>
        <v>12.149999999999999</v>
      </c>
      <c r="AB8" s="117">
        <f>-STOA!P8</f>
        <v>0</v>
      </c>
      <c r="AC8">
        <f t="shared" si="0"/>
        <v>14.143773015422706</v>
      </c>
      <c r="AD8">
        <f t="shared" si="1"/>
        <v>1191.3275350509</v>
      </c>
      <c r="AE8">
        <f>'IDT-1'!F8</f>
        <v>0</v>
      </c>
      <c r="AF8" s="26"/>
      <c r="AG8">
        <f t="shared" si="2"/>
        <v>1191.3275350509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11.993446204259966</v>
      </c>
      <c r="F9">
        <f>GT_Spot!T9</f>
        <v>0</v>
      </c>
      <c r="G9">
        <f>PPCL_NG!T9</f>
        <v>23.14</v>
      </c>
      <c r="H9">
        <f>PPCL_Spot!T9</f>
        <v>7.33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817.11334794044274</v>
      </c>
      <c r="P9" s="77">
        <v>60.149999999999984</v>
      </c>
      <c r="Q9" s="77">
        <v>20.86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343.08000000000004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31.04</v>
      </c>
      <c r="Z9" s="75">
        <f>IEX!P9</f>
        <v>0</v>
      </c>
      <c r="AA9" s="117">
        <f>STOA!J9</f>
        <v>12.149999999999999</v>
      </c>
      <c r="AB9" s="117">
        <f>-STOA!P9</f>
        <v>0</v>
      </c>
      <c r="AC9">
        <f t="shared" si="0"/>
        <v>13.798101467246591</v>
      </c>
      <c r="AD9">
        <f t="shared" si="1"/>
        <v>1212.6586926774562</v>
      </c>
      <c r="AE9">
        <f>'IDT-1'!F9</f>
        <v>0</v>
      </c>
      <c r="AF9" s="26"/>
      <c r="AG9">
        <f t="shared" si="2"/>
        <v>1212.6586926774562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-170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11.993446204259966</v>
      </c>
      <c r="F10">
        <f>GT_Spot!T10</f>
        <v>0</v>
      </c>
      <c r="G10">
        <f>PPCL_NG!T10</f>
        <v>23.14</v>
      </c>
      <c r="H10">
        <f>PPCL_Spot!T10</f>
        <v>7.33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817.11338621686275</v>
      </c>
      <c r="P10" s="77">
        <v>60.149999999999984</v>
      </c>
      <c r="Q10" s="77">
        <v>20.86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343.27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12.61</v>
      </c>
      <c r="Z10" s="75">
        <f>IEX!P10</f>
        <v>0</v>
      </c>
      <c r="AA10" s="117">
        <f>STOA!J10</f>
        <v>12.149999999999999</v>
      </c>
      <c r="AB10" s="117">
        <f>-STOA!P10</f>
        <v>0</v>
      </c>
      <c r="AC10">
        <f t="shared" si="0"/>
        <v>13.548808528857132</v>
      </c>
      <c r="AD10">
        <f t="shared" si="1"/>
        <v>1204.6680238922656</v>
      </c>
      <c r="AE10">
        <f>'IDT-1'!F10</f>
        <v>0</v>
      </c>
      <c r="AF10" s="26"/>
      <c r="AG10">
        <f t="shared" si="2"/>
        <v>1204.6680238922656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11.993446204259966</v>
      </c>
      <c r="F11">
        <f>GT_Spot!T11</f>
        <v>0</v>
      </c>
      <c r="G11">
        <f>PPCL_NG!T11</f>
        <v>23.14</v>
      </c>
      <c r="H11">
        <f>PPCL_Spot!T11</f>
        <v>7.33</v>
      </c>
      <c r="I11">
        <f>Bawana_NG!T11</f>
        <v>69.599999999999994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809.05251874017029</v>
      </c>
      <c r="P11" s="77">
        <v>60.149999999999984</v>
      </c>
      <c r="Q11" s="77">
        <v>20.86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342.96000000000004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12.049999999999999</v>
      </c>
      <c r="AB11" s="117">
        <f>-STOA!P11</f>
        <v>0</v>
      </c>
      <c r="AC11">
        <f t="shared" si="0"/>
        <v>13.851593908782981</v>
      </c>
      <c r="AD11">
        <f t="shared" si="1"/>
        <v>1128.2843710356474</v>
      </c>
      <c r="AE11">
        <f>'IDT-1'!F11</f>
        <v>0</v>
      </c>
      <c r="AF11" s="26"/>
      <c r="AG11">
        <f t="shared" si="2"/>
        <v>1128.2843710356474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-215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12.121245221190605</v>
      </c>
      <c r="F12">
        <f>GT_Spot!T12</f>
        <v>0</v>
      </c>
      <c r="G12">
        <f>PPCL_NG!T12</f>
        <v>23.14</v>
      </c>
      <c r="H12">
        <f>PPCL_Spot!T12</f>
        <v>7.33</v>
      </c>
      <c r="I12">
        <f>Bawana_NG!T12</f>
        <v>69.599999999999994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809.05255701659019</v>
      </c>
      <c r="P12" s="77">
        <v>60.149999999999984</v>
      </c>
      <c r="Q12" s="77">
        <v>20.86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343.18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12.049999999999999</v>
      </c>
      <c r="AB12" s="117">
        <f>-STOA!P12</f>
        <v>0</v>
      </c>
      <c r="AC12">
        <f t="shared" si="0"/>
        <v>13.721482964131535</v>
      </c>
      <c r="AD12">
        <f t="shared" si="1"/>
        <v>1143.7623192736492</v>
      </c>
      <c r="AE12">
        <f>'IDT-1'!F12</f>
        <v>0</v>
      </c>
      <c r="AF12" s="26"/>
      <c r="AG12">
        <f t="shared" si="2"/>
        <v>1143.7623192736492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-200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12.121245221190605</v>
      </c>
      <c r="F13">
        <f>GT_Spot!T13</f>
        <v>0</v>
      </c>
      <c r="G13">
        <f>PPCL_NG!T13</f>
        <v>23.14</v>
      </c>
      <c r="H13">
        <f>PPCL_Spot!T13</f>
        <v>7.33</v>
      </c>
      <c r="I13">
        <f>Bawana_NG!T13</f>
        <v>69.599999999999994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809.05251874017029</v>
      </c>
      <c r="P13" s="77">
        <v>60.149999999999984</v>
      </c>
      <c r="Q13" s="77">
        <v>20.86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343.45000000000005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12.049999999999999</v>
      </c>
      <c r="AB13" s="117">
        <f>-STOA!P13</f>
        <v>0</v>
      </c>
      <c r="AC13">
        <f t="shared" si="0"/>
        <v>14.114496238275635</v>
      </c>
      <c r="AD13">
        <f t="shared" si="1"/>
        <v>1099.6392677230851</v>
      </c>
      <c r="AE13">
        <f>'IDT-1'!F13</f>
        <v>0</v>
      </c>
      <c r="AF13" s="26"/>
      <c r="AG13">
        <f t="shared" si="2"/>
        <v>1099.6392677230851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-244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12.121245221190605</v>
      </c>
      <c r="F14">
        <f>GT_Spot!T14</f>
        <v>0</v>
      </c>
      <c r="G14">
        <f>PPCL_NG!T14</f>
        <v>23.14</v>
      </c>
      <c r="H14">
        <f>PPCL_Spot!T14</f>
        <v>7.33</v>
      </c>
      <c r="I14">
        <f>Bawana_NG!T14</f>
        <v>69.599999999999994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809.05255701659019</v>
      </c>
      <c r="P14" s="77">
        <v>60.149999999999984</v>
      </c>
      <c r="Q14" s="77">
        <v>20.86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343.70000000000005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12.049999999999999</v>
      </c>
      <c r="AB14" s="117">
        <f>-STOA!P14</f>
        <v>0</v>
      </c>
      <c r="AC14">
        <f t="shared" si="0"/>
        <v>13.903621514575441</v>
      </c>
      <c r="AD14">
        <f t="shared" si="1"/>
        <v>1124.1001807232053</v>
      </c>
      <c r="AE14">
        <f>'IDT-1'!F14</f>
        <v>0</v>
      </c>
      <c r="AF14" s="26"/>
      <c r="AG14">
        <f t="shared" si="2"/>
        <v>1124.1001807232053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-220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11.993446204259966</v>
      </c>
      <c r="F15">
        <f>GT_Spot!T15</f>
        <v>0</v>
      </c>
      <c r="G15">
        <f>PPCL_NG!T15</f>
        <v>23.14</v>
      </c>
      <c r="H15">
        <f>PPCL_Spot!T15</f>
        <v>7.33</v>
      </c>
      <c r="I15">
        <f>Bawana_NG!T15</f>
        <v>69.599999999999994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788.33304259683041</v>
      </c>
      <c r="P15" s="77">
        <v>60.149999999999984</v>
      </c>
      <c r="Q15" s="77">
        <v>20.86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344.38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11.959999999999999</v>
      </c>
      <c r="AB15" s="117">
        <f>-STOA!P15</f>
        <v>0</v>
      </c>
      <c r="AC15">
        <f t="shared" si="0"/>
        <v>13.725357156332567</v>
      </c>
      <c r="AD15">
        <f t="shared" si="1"/>
        <v>1104.0211316447578</v>
      </c>
      <c r="AE15">
        <f>'IDT-1'!F15</f>
        <v>0</v>
      </c>
      <c r="AF15" s="26"/>
      <c r="AG15">
        <f t="shared" si="2"/>
        <v>1104.0211316447578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11.993446204259966</v>
      </c>
      <c r="F16">
        <f>GT_Spot!T16</f>
        <v>0</v>
      </c>
      <c r="G16">
        <f>PPCL_NG!T16</f>
        <v>23.14</v>
      </c>
      <c r="H16">
        <f>PPCL_Spot!T16</f>
        <v>7.33</v>
      </c>
      <c r="I16">
        <f>Bawana_NG!T16</f>
        <v>69.599999999999994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768.93308087325033</v>
      </c>
      <c r="P16" s="77">
        <v>60.149999999999984</v>
      </c>
      <c r="Q16" s="77">
        <v>20.86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344.06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11.959999999999999</v>
      </c>
      <c r="AB16" s="117">
        <f>-STOA!P16</f>
        <v>0</v>
      </c>
      <c r="AC16">
        <f t="shared" si="0"/>
        <v>13.640602768387014</v>
      </c>
      <c r="AD16">
        <f t="shared" si="1"/>
        <v>1074.3859243091233</v>
      </c>
      <c r="AE16">
        <f>'IDT-1'!F16</f>
        <v>0</v>
      </c>
      <c r="AF16" s="26"/>
      <c r="AG16">
        <f t="shared" si="2"/>
        <v>1074.3859243091233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11.993446204259966</v>
      </c>
      <c r="F17">
        <f>GT_Spot!T17</f>
        <v>0</v>
      </c>
      <c r="G17">
        <f>PPCL_NG!T17</f>
        <v>23.14</v>
      </c>
      <c r="H17">
        <f>PPCL_Spot!T17</f>
        <v>7.33</v>
      </c>
      <c r="I17">
        <f>Bawana_NG!T17</f>
        <v>69.599999999999994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757.98418098283048</v>
      </c>
      <c r="P17" s="77">
        <v>60.149999999999984</v>
      </c>
      <c r="Q17" s="77">
        <v>20.86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347.68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11.959999999999999</v>
      </c>
      <c r="AB17" s="117">
        <f>-STOA!P17</f>
        <v>0</v>
      </c>
      <c r="AC17">
        <f t="shared" si="0"/>
        <v>13.220983348463507</v>
      </c>
      <c r="AD17">
        <f t="shared" si="1"/>
        <v>1107.4766438386271</v>
      </c>
      <c r="AE17">
        <f>'IDT-1'!F17</f>
        <v>0</v>
      </c>
      <c r="AF17" s="26"/>
      <c r="AG17">
        <f t="shared" si="2"/>
        <v>1107.4766438386271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-190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12.003192338387869</v>
      </c>
      <c r="F18">
        <f>GT_Spot!T18</f>
        <v>0</v>
      </c>
      <c r="G18">
        <f>PPCL_NG!T18</f>
        <v>23.14</v>
      </c>
      <c r="H18">
        <f>PPCL_Spot!T18</f>
        <v>7.33</v>
      </c>
      <c r="I18">
        <f>Bawana_NG!T18</f>
        <v>69.599999999999994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748.28421925925034</v>
      </c>
      <c r="P18" s="77">
        <v>60.149999999999984</v>
      </c>
      <c r="Q18" s="77">
        <v>20.86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347.82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11.959999999999999</v>
      </c>
      <c r="AB18" s="117">
        <f>-STOA!P18</f>
        <v>0</v>
      </c>
      <c r="AC18">
        <f t="shared" si="0"/>
        <v>13.225722726498281</v>
      </c>
      <c r="AD18">
        <f t="shared" si="1"/>
        <v>1087.9216888711398</v>
      </c>
      <c r="AE18">
        <f>'IDT-1'!F18</f>
        <v>0</v>
      </c>
      <c r="AF18" s="26"/>
      <c r="AG18">
        <f t="shared" si="2"/>
        <v>1087.9216888711398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-200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12.003192338387869</v>
      </c>
      <c r="F19">
        <f>GT_Spot!T19</f>
        <v>0</v>
      </c>
      <c r="G19">
        <f>PPCL_NG!T19</f>
        <v>23.14</v>
      </c>
      <c r="H19">
        <f>PPCL_Spot!T19</f>
        <v>7.33</v>
      </c>
      <c r="I19">
        <f>Bawana_NG!T19</f>
        <v>69.599999999999994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719.18418098283041</v>
      </c>
      <c r="P19" s="77">
        <v>60.149999999999984</v>
      </c>
      <c r="Q19" s="77">
        <v>20.86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347.05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11.87</v>
      </c>
      <c r="AB19" s="117">
        <f>-STOA!P19</f>
        <v>0</v>
      </c>
      <c r="AC19">
        <f t="shared" si="0"/>
        <v>13.184027577720666</v>
      </c>
      <c r="AD19">
        <f t="shared" si="1"/>
        <v>1033.0033457434974</v>
      </c>
      <c r="AE19">
        <f>'IDT-1'!F19</f>
        <v>0</v>
      </c>
      <c r="AF19" s="26"/>
      <c r="AG19">
        <f t="shared" si="2"/>
        <v>1033.0033457434974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-225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12.003192338387869</v>
      </c>
      <c r="F20">
        <f>GT_Spot!T20</f>
        <v>0</v>
      </c>
      <c r="G20">
        <f>PPCL_NG!T20</f>
        <v>23.14</v>
      </c>
      <c r="H20">
        <f>PPCL_Spot!T20</f>
        <v>7.33</v>
      </c>
      <c r="I20">
        <f>Bawana_NG!T20</f>
        <v>69.599999999999994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719.18421925925043</v>
      </c>
      <c r="P20" s="77">
        <v>60.149999999999984</v>
      </c>
      <c r="Q20" s="77">
        <v>20.86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346.59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11.87</v>
      </c>
      <c r="AB20" s="117">
        <f>-STOA!P20</f>
        <v>0</v>
      </c>
      <c r="AC20">
        <f t="shared" si="0"/>
        <v>13.135589276942186</v>
      </c>
      <c r="AD20">
        <f t="shared" si="1"/>
        <v>1037.5918223206959</v>
      </c>
      <c r="AE20">
        <f>'IDT-1'!F20</f>
        <v>0</v>
      </c>
      <c r="AF20" s="26"/>
      <c r="AG20">
        <f t="shared" si="2"/>
        <v>1037.5918223206959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12.003192338387869</v>
      </c>
      <c r="F21">
        <f>GT_Spot!T21</f>
        <v>0</v>
      </c>
      <c r="G21">
        <f>PPCL_NG!T21</f>
        <v>23.14</v>
      </c>
      <c r="H21">
        <f>PPCL_Spot!T21</f>
        <v>7.33</v>
      </c>
      <c r="I21">
        <f>Bawana_NG!T21</f>
        <v>69.599999999999994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696.88429210234131</v>
      </c>
      <c r="P21" s="77">
        <v>59.06</v>
      </c>
      <c r="Q21" s="77">
        <v>20.86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345.89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11.87</v>
      </c>
      <c r="AB21" s="117">
        <f>-STOA!P21</f>
        <v>0</v>
      </c>
      <c r="AC21">
        <f t="shared" si="0"/>
        <v>12.302128991407713</v>
      </c>
      <c r="AD21">
        <f t="shared" si="1"/>
        <v>1084.3353554493212</v>
      </c>
      <c r="AE21">
        <f>'IDT-1'!F21</f>
        <v>0</v>
      </c>
      <c r="AF21" s="26"/>
      <c r="AG21">
        <f t="shared" si="2"/>
        <v>1084.3353554493212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-150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12.003192338387869</v>
      </c>
      <c r="F22">
        <f>GT_Spot!T22</f>
        <v>0</v>
      </c>
      <c r="G22">
        <f>PPCL_NG!T22</f>
        <v>23.14</v>
      </c>
      <c r="H22">
        <f>PPCL_Spot!T22</f>
        <v>7.33</v>
      </c>
      <c r="I22">
        <f>Bawana_NG!T22</f>
        <v>69.599999999999994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699.23534239813114</v>
      </c>
      <c r="P22" s="77">
        <v>59.06</v>
      </c>
      <c r="Q22" s="77">
        <v>20.86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345.81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11.87</v>
      </c>
      <c r="AB22" s="117">
        <f>-STOA!P22</f>
        <v>0</v>
      </c>
      <c r="AC22">
        <f t="shared" si="0"/>
        <v>12.455286146843594</v>
      </c>
      <c r="AD22">
        <f t="shared" si="1"/>
        <v>1071.4532485896755</v>
      </c>
      <c r="AE22">
        <f>'IDT-1'!F22</f>
        <v>0</v>
      </c>
      <c r="AF22" s="26"/>
      <c r="AG22">
        <f t="shared" si="2"/>
        <v>1071.4532485896755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-165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12.003192338387869</v>
      </c>
      <c r="F23">
        <f>GT_Spot!T23</f>
        <v>0</v>
      </c>
      <c r="G23">
        <f>PPCL_NG!T23</f>
        <v>23.14</v>
      </c>
      <c r="H23">
        <f>PPCL_Spot!T23</f>
        <v>7.33</v>
      </c>
      <c r="I23">
        <f>Bawana_NG!T23</f>
        <v>53.1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603.73007156091808</v>
      </c>
      <c r="P23" s="77">
        <v>59.06</v>
      </c>
      <c r="Q23" s="77">
        <v>14.28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341.75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11.77</v>
      </c>
      <c r="AB23" s="117">
        <f>-STOA!P23</f>
        <v>0</v>
      </c>
      <c r="AC23">
        <f t="shared" si="0"/>
        <v>10.842440112144402</v>
      </c>
      <c r="AD23">
        <f t="shared" si="1"/>
        <v>1010.3208237871615</v>
      </c>
      <c r="AE23">
        <f>'IDT-1'!F23</f>
        <v>0</v>
      </c>
      <c r="AF23" s="26"/>
      <c r="AG23">
        <f t="shared" si="2"/>
        <v>1010.3208237871615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12.003192338387869</v>
      </c>
      <c r="F24">
        <f>GT_Spot!T24</f>
        <v>0</v>
      </c>
      <c r="G24">
        <f>PPCL_NG!T24</f>
        <v>23.14</v>
      </c>
      <c r="H24">
        <f>PPCL_Spot!T24</f>
        <v>7.33</v>
      </c>
      <c r="I24">
        <f>Bawana_NG!T24</f>
        <v>53.1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601.9417553657504</v>
      </c>
      <c r="P24" s="77">
        <v>42.89</v>
      </c>
      <c r="Q24" s="77">
        <v>14.28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341.65999999999997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11.77</v>
      </c>
      <c r="AB24" s="117">
        <f>-STOA!P24</f>
        <v>0</v>
      </c>
      <c r="AC24">
        <f t="shared" si="0"/>
        <v>10.816786842459855</v>
      </c>
      <c r="AD24">
        <f t="shared" si="1"/>
        <v>977.2981608616783</v>
      </c>
      <c r="AE24">
        <f>'IDT-1'!F24</f>
        <v>0</v>
      </c>
      <c r="AF24" s="26"/>
      <c r="AG24">
        <f t="shared" si="2"/>
        <v>977.2981608616783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12.003192338387869</v>
      </c>
      <c r="F25">
        <f>GT_Spot!T25</f>
        <v>0</v>
      </c>
      <c r="G25">
        <f>PPCL_NG!T25</f>
        <v>23.14</v>
      </c>
      <c r="H25">
        <f>PPCL_Spot!T25</f>
        <v>7.33</v>
      </c>
      <c r="I25">
        <f>Bawana_NG!T25</f>
        <v>53.1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601.62969331600891</v>
      </c>
      <c r="P25" s="77">
        <v>30.22</v>
      </c>
      <c r="Q25" s="77">
        <v>14.28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341.39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11.77</v>
      </c>
      <c r="AB25" s="117">
        <f>-STOA!P25</f>
        <v>0</v>
      </c>
      <c r="AC25">
        <f t="shared" si="0"/>
        <v>10.105334152435045</v>
      </c>
      <c r="AD25">
        <f t="shared" si="1"/>
        <v>1031.7575515019619</v>
      </c>
      <c r="AE25">
        <f>'IDT-1'!F25</f>
        <v>0</v>
      </c>
      <c r="AF25" s="26"/>
      <c r="AG25">
        <f t="shared" si="2"/>
        <v>1031.7575515019619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-53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12.003192338387869</v>
      </c>
      <c r="F26">
        <f>GT_Spot!T26</f>
        <v>0</v>
      </c>
      <c r="G26">
        <f>PPCL_NG!T26</f>
        <v>23.14</v>
      </c>
      <c r="H26">
        <f>PPCL_Spot!T26</f>
        <v>7.33</v>
      </c>
      <c r="I26">
        <f>Bawana_NG!T26</f>
        <v>53.1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603.59220798306183</v>
      </c>
      <c r="P26" s="77">
        <v>30.22</v>
      </c>
      <c r="Q26" s="77">
        <v>14.28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341.39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11.77</v>
      </c>
      <c r="AB26" s="117">
        <f>-STOA!P26</f>
        <v>0</v>
      </c>
      <c r="AC26">
        <f t="shared" si="0"/>
        <v>9.9983104961943763</v>
      </c>
      <c r="AD26">
        <f t="shared" si="1"/>
        <v>1047.8270898252554</v>
      </c>
      <c r="AE26">
        <f>'IDT-1'!F26</f>
        <v>0</v>
      </c>
      <c r="AF26" s="26"/>
      <c r="AG26">
        <f t="shared" si="2"/>
        <v>1047.8270898252554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-39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12.003192338387869</v>
      </c>
      <c r="F27">
        <f>GT_Spot!T27</f>
        <v>0</v>
      </c>
      <c r="G27">
        <f>PPCL_NG!T27</f>
        <v>23.14</v>
      </c>
      <c r="H27">
        <f>PPCL_Spot!T27</f>
        <v>7.33</v>
      </c>
      <c r="I27">
        <f>Bawana_NG!T27</f>
        <v>53.1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602.57474932893444</v>
      </c>
      <c r="P27" s="77">
        <v>24.25</v>
      </c>
      <c r="Q27" s="77">
        <v>14.28</v>
      </c>
      <c r="R27" s="80">
        <v>4.4074538106235561</v>
      </c>
      <c r="S27" s="80">
        <v>0</v>
      </c>
      <c r="T27" s="78">
        <f>SUMPRODUCT(LTA!F27:AJ27,LTA!F$101:AJ$101,LTA!F$105:AJ$105)</f>
        <v>0.09</v>
      </c>
      <c r="U27" s="78">
        <f>SUMPRODUCT(LTA!F27:AJ27,LTA!F$102:AJ$102,LTA!F$105:AJ$105)</f>
        <v>341.17999999999995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11.59</v>
      </c>
      <c r="AB27" s="117">
        <f>-STOA!P27</f>
        <v>0</v>
      </c>
      <c r="AC27">
        <f t="shared" si="0"/>
        <v>9.7598913930388544</v>
      </c>
      <c r="AD27">
        <f t="shared" si="1"/>
        <v>1069.1855040849071</v>
      </c>
      <c r="AE27">
        <f>'IDT-1'!F27</f>
        <v>0</v>
      </c>
      <c r="AF27" s="26"/>
      <c r="AG27">
        <f t="shared" si="2"/>
        <v>1069.1855040849071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12.003192338387869</v>
      </c>
      <c r="F28">
        <f>GT_Spot!T28</f>
        <v>0</v>
      </c>
      <c r="G28">
        <f>PPCL_NG!T28</f>
        <v>23.14</v>
      </c>
      <c r="H28">
        <f>PPCL_Spot!T28</f>
        <v>7.33</v>
      </c>
      <c r="I28">
        <f>Bawana_NG!T28</f>
        <v>53.1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612.58612834064456</v>
      </c>
      <c r="P28" s="77">
        <v>24.25</v>
      </c>
      <c r="Q28" s="77">
        <v>14.28</v>
      </c>
      <c r="R28" s="80">
        <v>8.327590396297369</v>
      </c>
      <c r="S28" s="80">
        <v>0</v>
      </c>
      <c r="T28" s="78">
        <f>SUMPRODUCT(LTA!F28:AJ28,LTA!F$101:AJ$101,LTA!F$105:AJ$105)</f>
        <v>1.03</v>
      </c>
      <c r="U28" s="78">
        <f>SUMPRODUCT(LTA!F28:AJ28,LTA!F$102:AJ$102,LTA!F$105:AJ$105)</f>
        <v>343.59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11.59</v>
      </c>
      <c r="AB28" s="117">
        <f>-STOA!P28</f>
        <v>0</v>
      </c>
      <c r="AC28">
        <f t="shared" si="0"/>
        <v>10.00962813303998</v>
      </c>
      <c r="AD28">
        <f t="shared" si="1"/>
        <v>1075.2172829422898</v>
      </c>
      <c r="AE28">
        <f>'IDT-1'!F28</f>
        <v>0</v>
      </c>
      <c r="AF28" s="26"/>
      <c r="AG28">
        <f t="shared" si="2"/>
        <v>1075.2172829422898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-26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12.003192338387869</v>
      </c>
      <c r="F29">
        <f>GT_Spot!T29</f>
        <v>0</v>
      </c>
      <c r="G29">
        <f>PPCL_NG!T29</f>
        <v>23.14</v>
      </c>
      <c r="H29">
        <f>PPCL_Spot!T29</f>
        <v>7.33</v>
      </c>
      <c r="I29">
        <f>Bawana_NG!T29</f>
        <v>53.1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616.22824984589704</v>
      </c>
      <c r="P29" s="77">
        <v>24.25</v>
      </c>
      <c r="Q29" s="77">
        <v>14.28</v>
      </c>
      <c r="R29" s="80">
        <v>12.760000000000002</v>
      </c>
      <c r="S29" s="80">
        <v>0</v>
      </c>
      <c r="T29" s="78">
        <f>SUMPRODUCT(LTA!F29:AJ29,LTA!F$101:AJ$101,LTA!F$105:AJ$105)</f>
        <v>2.13</v>
      </c>
      <c r="U29" s="78">
        <f>SUMPRODUCT(LTA!F29:AJ29,LTA!F$102:AJ$102,LTA!F$105:AJ$105)</f>
        <v>350.59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11.59</v>
      </c>
      <c r="AB29" s="117">
        <f>-STOA!P29</f>
        <v>0</v>
      </c>
      <c r="AC29">
        <f t="shared" si="0"/>
        <v>10.089817114143418</v>
      </c>
      <c r="AD29">
        <f t="shared" si="1"/>
        <v>1098.3116250701414</v>
      </c>
      <c r="AE29">
        <f>'IDT-1'!F29</f>
        <v>0</v>
      </c>
      <c r="AF29" s="26"/>
      <c r="AG29">
        <f t="shared" si="2"/>
        <v>1098.3116250701414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-19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11.993446204259966</v>
      </c>
      <c r="F30">
        <f>GT_Spot!T30</f>
        <v>0</v>
      </c>
      <c r="G30">
        <f>PPCL_NG!T30</f>
        <v>23.14</v>
      </c>
      <c r="H30">
        <f>PPCL_Spot!T30</f>
        <v>7.33</v>
      </c>
      <c r="I30">
        <f>Bawana_NG!T30</f>
        <v>53.1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616.22603520000723</v>
      </c>
      <c r="P30" s="77">
        <v>24.25</v>
      </c>
      <c r="Q30" s="77">
        <v>14.28</v>
      </c>
      <c r="R30" s="80">
        <v>17.79</v>
      </c>
      <c r="S30" s="80">
        <v>0</v>
      </c>
      <c r="T30" s="78">
        <f>SUMPRODUCT(LTA!F30:AJ30,LTA!F$101:AJ$101,LTA!F$105:AJ$105)</f>
        <v>4.58</v>
      </c>
      <c r="U30" s="78">
        <f>SUMPRODUCT(LTA!F30:AJ30,LTA!F$102:AJ$102,LTA!F$105:AJ$105)</f>
        <v>354.67999999999995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11.59</v>
      </c>
      <c r="AB30" s="117">
        <f>-STOA!P30</f>
        <v>0</v>
      </c>
      <c r="AC30">
        <f t="shared" si="0"/>
        <v>10.431237302378536</v>
      </c>
      <c r="AD30">
        <f t="shared" si="1"/>
        <v>1082.5282441018885</v>
      </c>
      <c r="AE30">
        <f>'IDT-1'!F30</f>
        <v>0</v>
      </c>
      <c r="AF30" s="26"/>
      <c r="AG30">
        <f t="shared" si="2"/>
        <v>1082.5282441018885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-46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11.683958499600957</v>
      </c>
      <c r="F31">
        <f>GT_Spot!T31</f>
        <v>0</v>
      </c>
      <c r="G31">
        <f>PPCL_NG!T31</f>
        <v>23.14</v>
      </c>
      <c r="H31">
        <f>PPCL_Spot!T31</f>
        <v>7.33</v>
      </c>
      <c r="I31">
        <f>Bawana_NG!T31</f>
        <v>53.1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615.66828801859822</v>
      </c>
      <c r="P31" s="77">
        <v>24.25</v>
      </c>
      <c r="Q31" s="77">
        <v>14.28</v>
      </c>
      <c r="R31" s="80">
        <v>19.2</v>
      </c>
      <c r="S31" s="80">
        <v>0</v>
      </c>
      <c r="T31" s="78">
        <f>SUMPRODUCT(LTA!F31:AJ31,LTA!F$101:AJ$101,LTA!F$105:AJ$105)</f>
        <v>8.48</v>
      </c>
      <c r="U31" s="78">
        <f>SUMPRODUCT(LTA!F31:AJ31,LTA!F$102:AJ$102,LTA!F$105:AJ$105)</f>
        <v>359.63999999999993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11.5</v>
      </c>
      <c r="AB31" s="117">
        <f>-STOA!P31</f>
        <v>0</v>
      </c>
      <c r="AC31">
        <f t="shared" si="0"/>
        <v>10.859436608746755</v>
      </c>
      <c r="AD31">
        <f t="shared" si="1"/>
        <v>1052.4128099094523</v>
      </c>
      <c r="AE31">
        <f>'IDT-1'!F31</f>
        <v>0</v>
      </c>
      <c r="AF31" s="26"/>
      <c r="AG31">
        <f t="shared" si="2"/>
        <v>1052.4128099094523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-85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11.683958499600957</v>
      </c>
      <c r="F32">
        <f>GT_Spot!T32</f>
        <v>0</v>
      </c>
      <c r="G32">
        <f>PPCL_NG!T32</f>
        <v>23.14</v>
      </c>
      <c r="H32">
        <f>PPCL_Spot!T32</f>
        <v>7.33</v>
      </c>
      <c r="I32">
        <f>Bawana_NG!T32</f>
        <v>53.1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615.68822825346592</v>
      </c>
      <c r="P32" s="77">
        <v>24.25</v>
      </c>
      <c r="Q32" s="77">
        <v>14.28</v>
      </c>
      <c r="R32" s="80">
        <v>19.2</v>
      </c>
      <c r="S32" s="80">
        <v>0</v>
      </c>
      <c r="T32" s="78">
        <f>SUMPRODUCT(LTA!F32:AJ32,LTA!F$101:AJ$101,LTA!F$105:AJ$105)</f>
        <v>13.08</v>
      </c>
      <c r="U32" s="78">
        <f>SUMPRODUCT(LTA!F32:AJ32,LTA!F$102:AJ$102,LTA!F$105:AJ$105)</f>
        <v>365.12999999999994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11.5</v>
      </c>
      <c r="AB32" s="117">
        <f>-STOA!P32</f>
        <v>0</v>
      </c>
      <c r="AC32">
        <f t="shared" si="0"/>
        <v>10.735329022280904</v>
      </c>
      <c r="AD32">
        <f t="shared" si="1"/>
        <v>1086.646857730786</v>
      </c>
      <c r="AE32">
        <f>'IDT-1'!F32</f>
        <v>0</v>
      </c>
      <c r="AF32" s="26"/>
      <c r="AG32">
        <f t="shared" si="2"/>
        <v>1086.646857730786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-61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11.683958499600957</v>
      </c>
      <c r="F33">
        <f>GT_Spot!T33</f>
        <v>0</v>
      </c>
      <c r="G33">
        <f>PPCL_NG!T33</f>
        <v>23.14</v>
      </c>
      <c r="H33">
        <f>PPCL_Spot!T33</f>
        <v>7.33</v>
      </c>
      <c r="I33">
        <f>Bawana_NG!T33</f>
        <v>53.1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609.53000283313884</v>
      </c>
      <c r="P33" s="77">
        <v>30.22</v>
      </c>
      <c r="Q33" s="77">
        <v>14.28</v>
      </c>
      <c r="R33" s="80">
        <v>19.2</v>
      </c>
      <c r="S33" s="80">
        <v>0</v>
      </c>
      <c r="T33" s="78">
        <f>SUMPRODUCT(LTA!F33:AJ33,LTA!F$101:AJ$101,LTA!F$105:AJ$105)</f>
        <v>19.059999999999999</v>
      </c>
      <c r="U33" s="78">
        <f>SUMPRODUCT(LTA!F33:AJ33,LTA!F$102:AJ$102,LTA!F$105:AJ$105)</f>
        <v>369.05999999999995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11.5</v>
      </c>
      <c r="AB33" s="117">
        <f>-STOA!P33</f>
        <v>0</v>
      </c>
      <c r="AC33">
        <f t="shared" si="0"/>
        <v>10.381746859728111</v>
      </c>
      <c r="AD33">
        <f t="shared" si="1"/>
        <v>1169.3622144730118</v>
      </c>
      <c r="AE33">
        <f>'IDT-1'!F33</f>
        <v>0</v>
      </c>
      <c r="AF33" s="26"/>
      <c r="AG33">
        <f t="shared" si="2"/>
        <v>1169.3622144730118</v>
      </c>
      <c r="AI33" s="75">
        <f>PXIL!J33</f>
        <v>0</v>
      </c>
      <c r="AJ33" s="75">
        <f>PXIL!P33</f>
        <v>0</v>
      </c>
      <c r="AK33" s="75">
        <f>RTM_IEX!J33</f>
        <v>11.64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11.683958499600957</v>
      </c>
      <c r="F34">
        <f>GT_Spot!T34</f>
        <v>0</v>
      </c>
      <c r="G34">
        <f>PPCL_NG!T34</f>
        <v>23.14</v>
      </c>
      <c r="H34">
        <f>PPCL_Spot!T34</f>
        <v>7.33</v>
      </c>
      <c r="I34">
        <f>Bawana_NG!T34</f>
        <v>53.1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597.11766926128041</v>
      </c>
      <c r="P34" s="77">
        <v>30.22</v>
      </c>
      <c r="Q34" s="77">
        <v>14.28</v>
      </c>
      <c r="R34" s="80">
        <v>19.2</v>
      </c>
      <c r="S34" s="80">
        <v>0</v>
      </c>
      <c r="T34" s="78">
        <f>SUMPRODUCT(LTA!F34:AJ34,LTA!F$101:AJ$101,LTA!F$105:AJ$105)</f>
        <v>29.139999999999997</v>
      </c>
      <c r="U34" s="78">
        <f>SUMPRODUCT(LTA!F34:AJ34,LTA!F$102:AJ$102,LTA!F$105:AJ$105)</f>
        <v>375.17999999999995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11.5</v>
      </c>
      <c r="AB34" s="117">
        <f>-STOA!P34</f>
        <v>0</v>
      </c>
      <c r="AC34">
        <f t="shared" si="0"/>
        <v>10.491902324295758</v>
      </c>
      <c r="AD34">
        <f t="shared" si="1"/>
        <v>1181.7697254365855</v>
      </c>
      <c r="AE34">
        <f>'IDT-1'!F34</f>
        <v>0</v>
      </c>
      <c r="AF34" s="26"/>
      <c r="AG34">
        <f t="shared" si="2"/>
        <v>1181.7697254365855</v>
      </c>
      <c r="AI34" s="75">
        <f>PXIL!J34</f>
        <v>0</v>
      </c>
      <c r="AJ34" s="75">
        <f>PXIL!P34</f>
        <v>0</v>
      </c>
      <c r="AK34" s="75">
        <f>RTM_IEX!J34</f>
        <v>20.37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11.683958499600957</v>
      </c>
      <c r="F35">
        <f>GT_Spot!T35</f>
        <v>0</v>
      </c>
      <c r="G35">
        <f>PPCL_NG!T35</f>
        <v>23.14</v>
      </c>
      <c r="H35">
        <f>PPCL_Spot!T35</f>
        <v>7.33</v>
      </c>
      <c r="I35">
        <f>Bawana_NG!T35</f>
        <v>53.1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593.41143781619814</v>
      </c>
      <c r="P35" s="77">
        <v>30.22</v>
      </c>
      <c r="Q35" s="77">
        <v>14.28</v>
      </c>
      <c r="R35" s="80">
        <v>19.2</v>
      </c>
      <c r="S35" s="80">
        <v>0</v>
      </c>
      <c r="T35" s="78">
        <f>SUMPRODUCT(LTA!F35:AJ35,LTA!F$101:AJ$101,LTA!F$105:AJ$105)</f>
        <v>38.76</v>
      </c>
      <c r="U35" s="78">
        <f>SUMPRODUCT(LTA!F35:AJ35,LTA!F$102:AJ$102,LTA!F$105:AJ$105)</f>
        <v>380.82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11.379999999999999</v>
      </c>
      <c r="AB35" s="117">
        <f>-STOA!P35</f>
        <v>0</v>
      </c>
      <c r="AC35">
        <f t="shared" si="0"/>
        <v>10.413263487579034</v>
      </c>
      <c r="AD35">
        <f t="shared" si="1"/>
        <v>1172.9121328282201</v>
      </c>
      <c r="AE35">
        <f>'IDT-1'!F35</f>
        <v>0</v>
      </c>
      <c r="AF35" s="26"/>
      <c r="AG35">
        <f t="shared" si="2"/>
        <v>1172.9121328282201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11.683958499600957</v>
      </c>
      <c r="F36">
        <f>GT_Spot!T36</f>
        <v>0</v>
      </c>
      <c r="G36">
        <f>PPCL_NG!T36</f>
        <v>23.14</v>
      </c>
      <c r="H36">
        <f>PPCL_Spot!T36</f>
        <v>7.33</v>
      </c>
      <c r="I36">
        <f>Bawana_NG!T36</f>
        <v>53.1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573.98175305757491</v>
      </c>
      <c r="P36" s="77">
        <v>30.22</v>
      </c>
      <c r="Q36" s="77">
        <v>14.28</v>
      </c>
      <c r="R36" s="80">
        <v>19.2</v>
      </c>
      <c r="S36" s="80">
        <v>0</v>
      </c>
      <c r="T36" s="78">
        <f>SUMPRODUCT(LTA!F36:AJ36,LTA!F$101:AJ$101,LTA!F$105:AJ$105)</f>
        <v>53.96</v>
      </c>
      <c r="U36" s="78">
        <f>SUMPRODUCT(LTA!F36:AJ36,LTA!F$102:AJ$102,LTA!F$105:AJ$105)</f>
        <v>387.88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11.379999999999999</v>
      </c>
      <c r="AB36" s="117">
        <f>-STOA!P36</f>
        <v>0</v>
      </c>
      <c r="AC36">
        <f t="shared" si="0"/>
        <v>10.438170261703149</v>
      </c>
      <c r="AD36">
        <f t="shared" si="1"/>
        <v>1175.7175412954728</v>
      </c>
      <c r="AE36">
        <f>'IDT-1'!F36</f>
        <v>0</v>
      </c>
      <c r="AF36" s="26"/>
      <c r="AG36">
        <f t="shared" si="2"/>
        <v>1175.7175412954728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11.993446204259966</v>
      </c>
      <c r="F37">
        <f>GT_Spot!T37</f>
        <v>0</v>
      </c>
      <c r="G37">
        <f>PPCL_NG!T37</f>
        <v>23.14</v>
      </c>
      <c r="H37">
        <f>PPCL_Spot!T37</f>
        <v>7.33</v>
      </c>
      <c r="I37">
        <f>Bawana_NG!T37</f>
        <v>53.1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573.40926634338382</v>
      </c>
      <c r="P37" s="77">
        <v>30.22</v>
      </c>
      <c r="Q37" s="77">
        <v>14.28</v>
      </c>
      <c r="R37" s="80">
        <v>19.2</v>
      </c>
      <c r="S37" s="80">
        <v>0</v>
      </c>
      <c r="T37" s="78">
        <f>SUMPRODUCT(LTA!F37:AJ37,LTA!F$101:AJ$101,LTA!F$105:AJ$105)</f>
        <v>60.769999999999996</v>
      </c>
      <c r="U37" s="78">
        <f>SUMPRODUCT(LTA!F37:AJ37,LTA!F$102:AJ$102,LTA!F$105:AJ$105)</f>
        <v>396.4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11.379999999999999</v>
      </c>
      <c r="AB37" s="117">
        <f>-STOA!P37</f>
        <v>0</v>
      </c>
      <c r="AC37">
        <f t="shared" si="0"/>
        <v>10.570759870419266</v>
      </c>
      <c r="AD37">
        <f t="shared" si="1"/>
        <v>1190.6519526772245</v>
      </c>
      <c r="AE37">
        <f>'IDT-1'!F37</f>
        <v>0</v>
      </c>
      <c r="AF37" s="26"/>
      <c r="AG37">
        <f t="shared" si="2"/>
        <v>1190.6519526772245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11.993446204259966</v>
      </c>
      <c r="F38">
        <f>GT_Spot!T38</f>
        <v>0</v>
      </c>
      <c r="G38">
        <f>PPCL_NG!T38</f>
        <v>23.14</v>
      </c>
      <c r="H38">
        <f>PPCL_Spot!T38</f>
        <v>7.33</v>
      </c>
      <c r="I38">
        <f>Bawana_NG!T38</f>
        <v>53.1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573.40926634338382</v>
      </c>
      <c r="P38" s="77">
        <v>30.22</v>
      </c>
      <c r="Q38" s="77">
        <v>14.28</v>
      </c>
      <c r="R38" s="80">
        <v>19.2</v>
      </c>
      <c r="S38" s="80">
        <v>0</v>
      </c>
      <c r="T38" s="78">
        <f>SUMPRODUCT(LTA!F38:AJ38,LTA!F$101:AJ$101,LTA!F$105:AJ$105)</f>
        <v>62.910000000000004</v>
      </c>
      <c r="U38" s="78">
        <f>SUMPRODUCT(LTA!F38:AJ38,LTA!F$102:AJ$102,LTA!F$105:AJ$105)</f>
        <v>405.71999999999997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11.379999999999999</v>
      </c>
      <c r="AB38" s="117">
        <f>-STOA!P38</f>
        <v>0</v>
      </c>
      <c r="AC38">
        <f t="shared" si="0"/>
        <v>10.671607870419267</v>
      </c>
      <c r="AD38">
        <f t="shared" si="1"/>
        <v>1202.0111046772247</v>
      </c>
      <c r="AE38">
        <f>'IDT-1'!F38</f>
        <v>0</v>
      </c>
      <c r="AF38" s="26"/>
      <c r="AG38">
        <f t="shared" si="2"/>
        <v>1202.0111046772247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11.895139268159474</v>
      </c>
      <c r="F39">
        <f>GT_Spot!T39</f>
        <v>0</v>
      </c>
      <c r="G39">
        <f>PPCL_NG!T39</f>
        <v>23.14</v>
      </c>
      <c r="H39">
        <f>PPCL_Spot!T39</f>
        <v>7.33</v>
      </c>
      <c r="I39">
        <f>Bawana_NG!T39</f>
        <v>53.1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573.40926634338382</v>
      </c>
      <c r="P39" s="77">
        <v>30.22</v>
      </c>
      <c r="Q39" s="77">
        <v>14.28</v>
      </c>
      <c r="R39" s="80">
        <v>19.2</v>
      </c>
      <c r="S39" s="80">
        <v>0</v>
      </c>
      <c r="T39" s="78">
        <f>SUMPRODUCT(LTA!F39:AJ39,LTA!F$101:AJ$101,LTA!F$105:AJ$105)</f>
        <v>64.349999999999994</v>
      </c>
      <c r="U39" s="78">
        <f>SUMPRODUCT(LTA!F39:AJ39,LTA!F$102:AJ$102,LTA!F$105:AJ$105)</f>
        <v>407.93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11.2</v>
      </c>
      <c r="AB39" s="117">
        <f>-STOA!P39</f>
        <v>0</v>
      </c>
      <c r="AC39">
        <f t="shared" si="0"/>
        <v>11.118550762924762</v>
      </c>
      <c r="AD39">
        <f t="shared" si="1"/>
        <v>1157.9358548486186</v>
      </c>
      <c r="AE39">
        <f>'IDT-1'!F39</f>
        <v>0</v>
      </c>
      <c r="AF39" s="26"/>
      <c r="AG39">
        <f t="shared" si="2"/>
        <v>1157.9358548486186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-47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11.895139268159474</v>
      </c>
      <c r="F40">
        <f>GT_Spot!T40</f>
        <v>0</v>
      </c>
      <c r="G40">
        <f>PPCL_NG!T40</f>
        <v>23.14</v>
      </c>
      <c r="H40">
        <f>PPCL_Spot!T40</f>
        <v>7.33</v>
      </c>
      <c r="I40">
        <f>Bawana_NG!T40</f>
        <v>53.1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603.65801206578897</v>
      </c>
      <c r="P40" s="77">
        <v>60.149999999999984</v>
      </c>
      <c r="Q40" s="77">
        <v>14.28</v>
      </c>
      <c r="R40" s="80">
        <v>19.2</v>
      </c>
      <c r="S40" s="80">
        <v>0</v>
      </c>
      <c r="T40" s="78">
        <f>SUMPRODUCT(LTA!F40:AJ40,LTA!F$101:AJ$101,LTA!F$105:AJ$105)</f>
        <v>72.290000000000006</v>
      </c>
      <c r="U40" s="78">
        <f>SUMPRODUCT(LTA!F40:AJ40,LTA!F$102:AJ$102,LTA!F$105:AJ$105)</f>
        <v>412.16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11.2</v>
      </c>
      <c r="AB40" s="117">
        <f>-STOA!P40</f>
        <v>0</v>
      </c>
      <c r="AC40">
        <f t="shared" si="0"/>
        <v>11.826244745459491</v>
      </c>
      <c r="AD40">
        <f t="shared" si="1"/>
        <v>1221.576906588489</v>
      </c>
      <c r="AE40">
        <f>'IDT-1'!F40</f>
        <v>0</v>
      </c>
      <c r="AF40" s="26"/>
      <c r="AG40">
        <f t="shared" si="2"/>
        <v>1221.576906588489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11.895139268159474</v>
      </c>
      <c r="F41">
        <f>GT_Spot!T41</f>
        <v>0</v>
      </c>
      <c r="G41">
        <f>PPCL_NG!T41</f>
        <v>23.14</v>
      </c>
      <c r="H41">
        <f>PPCL_Spot!T41</f>
        <v>7.33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644.10178725210199</v>
      </c>
      <c r="P41" s="77">
        <v>60.149999999999984</v>
      </c>
      <c r="Q41" s="77">
        <v>20.86</v>
      </c>
      <c r="R41" s="80">
        <v>19.2</v>
      </c>
      <c r="S41" s="80">
        <v>0</v>
      </c>
      <c r="T41" s="78">
        <f>SUMPRODUCT(LTA!F41:AJ41,LTA!F$101:AJ$101,LTA!F$105:AJ$105)</f>
        <v>84.289999999999992</v>
      </c>
      <c r="U41" s="78">
        <f>SUMPRODUCT(LTA!F41:AJ41,LTA!F$102:AJ$102,LTA!F$105:AJ$105)</f>
        <v>415.33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11.2</v>
      </c>
      <c r="AB41" s="117">
        <f>-STOA!P41</f>
        <v>0</v>
      </c>
      <c r="AC41">
        <f t="shared" si="0"/>
        <v>12.509871839576848</v>
      </c>
      <c r="AD41">
        <f t="shared" si="1"/>
        <v>1300.5870546806846</v>
      </c>
      <c r="AE41">
        <f>'IDT-1'!F41</f>
        <v>0</v>
      </c>
      <c r="AF41" s="26"/>
      <c r="AG41">
        <f t="shared" si="2"/>
        <v>1300.5870546806846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-54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11.895139268159474</v>
      </c>
      <c r="F42">
        <f>GT_Spot!T42</f>
        <v>0</v>
      </c>
      <c r="G42">
        <f>PPCL_NG!T42</f>
        <v>23.14</v>
      </c>
      <c r="H42">
        <f>PPCL_Spot!T42</f>
        <v>7.33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688.70197896705815</v>
      </c>
      <c r="P42" s="77">
        <v>60.149999999999984</v>
      </c>
      <c r="Q42" s="77">
        <v>20.86</v>
      </c>
      <c r="R42" s="80">
        <v>19.2</v>
      </c>
      <c r="S42" s="80">
        <v>0</v>
      </c>
      <c r="T42" s="78">
        <f>SUMPRODUCT(LTA!F42:AJ42,LTA!F$101:AJ$101,LTA!F$105:AJ$105)</f>
        <v>86.25</v>
      </c>
      <c r="U42" s="78">
        <f>SUMPRODUCT(LTA!F42:AJ42,LTA!F$102:AJ$102,LTA!F$105:AJ$105)</f>
        <v>432.52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11.2</v>
      </c>
      <c r="AB42" s="117">
        <f>-STOA!P42</f>
        <v>0</v>
      </c>
      <c r="AC42">
        <f t="shared" si="0"/>
        <v>12.893310976224559</v>
      </c>
      <c r="AD42">
        <f t="shared" si="1"/>
        <v>1383.9538072589933</v>
      </c>
      <c r="AE42">
        <f>'IDT-1'!F42</f>
        <v>0</v>
      </c>
      <c r="AF42" s="26"/>
      <c r="AG42">
        <f t="shared" si="2"/>
        <v>1383.9538072589933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-34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11.895139268159474</v>
      </c>
      <c r="F43">
        <f>GT_Spot!T43</f>
        <v>0</v>
      </c>
      <c r="G43">
        <f>PPCL_NG!T43</f>
        <v>23.14</v>
      </c>
      <c r="H43">
        <f>PPCL_Spot!T43</f>
        <v>7.33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727.68182538922429</v>
      </c>
      <c r="P43" s="77">
        <v>60.149999999999984</v>
      </c>
      <c r="Q43" s="77">
        <v>20.86</v>
      </c>
      <c r="R43" s="80">
        <v>19.2</v>
      </c>
      <c r="S43" s="80">
        <v>0</v>
      </c>
      <c r="T43" s="78">
        <f>SUMPRODUCT(LTA!F43:AJ43,LTA!F$101:AJ$101,LTA!F$105:AJ$105)</f>
        <v>87.53</v>
      </c>
      <c r="U43" s="78">
        <f>SUMPRODUCT(LTA!F43:AJ43,LTA!F$102:AJ$102,LTA!F$105:AJ$105)</f>
        <v>437.54000000000008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11.1</v>
      </c>
      <c r="AB43" s="117">
        <f>-STOA!P43</f>
        <v>0</v>
      </c>
      <c r="AC43">
        <f t="shared" si="0"/>
        <v>13.159757288984977</v>
      </c>
      <c r="AD43">
        <f t="shared" si="1"/>
        <v>1482.2672073683989</v>
      </c>
      <c r="AE43">
        <f>'IDT-1'!F43</f>
        <v>0</v>
      </c>
      <c r="AF43" s="26"/>
      <c r="AG43">
        <f t="shared" si="2"/>
        <v>1482.2672073683989</v>
      </c>
      <c r="AI43" s="75">
        <f>PXIL!J43</f>
        <v>0</v>
      </c>
      <c r="AJ43" s="75">
        <f>PXIL!P43</f>
        <v>0</v>
      </c>
      <c r="AK43" s="75">
        <f>RTM_IEX!J43</f>
        <v>19.399999999999999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11.895139268159474</v>
      </c>
      <c r="F44">
        <f>GT_Spot!T44</f>
        <v>0</v>
      </c>
      <c r="G44">
        <f>PPCL_NG!T44</f>
        <v>23.14</v>
      </c>
      <c r="H44">
        <f>PPCL_Spot!T44</f>
        <v>7.33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746.50020550338252</v>
      </c>
      <c r="P44" s="77">
        <v>60.149999999999984</v>
      </c>
      <c r="Q44" s="77">
        <v>20.86</v>
      </c>
      <c r="R44" s="80">
        <v>19.2</v>
      </c>
      <c r="S44" s="80">
        <v>0</v>
      </c>
      <c r="T44" s="78">
        <f>SUMPRODUCT(LTA!F44:AJ44,LTA!F$101:AJ$101,LTA!F$105:AJ$105)</f>
        <v>90.12</v>
      </c>
      <c r="U44" s="78">
        <f>SUMPRODUCT(LTA!F44:AJ44,LTA!F$102:AJ$102,LTA!F$105:AJ$105)</f>
        <v>441.79000000000008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11.1</v>
      </c>
      <c r="AB44" s="117">
        <f>-STOA!P44</f>
        <v>0</v>
      </c>
      <c r="AC44">
        <f t="shared" si="0"/>
        <v>13.21483103398957</v>
      </c>
      <c r="AD44">
        <f t="shared" si="1"/>
        <v>1488.4705137375524</v>
      </c>
      <c r="AE44">
        <f>'IDT-1'!F44</f>
        <v>0</v>
      </c>
      <c r="AF44" s="26"/>
      <c r="AG44">
        <f t="shared" si="2"/>
        <v>1488.4705137375524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11.895139268159474</v>
      </c>
      <c r="F45">
        <f>GT_Spot!T45</f>
        <v>0</v>
      </c>
      <c r="G45">
        <f>PPCL_NG!T45</f>
        <v>23.14</v>
      </c>
      <c r="H45">
        <f>PPCL_Spot!T45</f>
        <v>7.33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797.04106654731652</v>
      </c>
      <c r="P45" s="77">
        <v>60.149999999999984</v>
      </c>
      <c r="Q45" s="77">
        <v>20.86</v>
      </c>
      <c r="R45" s="80">
        <v>19.2</v>
      </c>
      <c r="S45" s="80">
        <v>0</v>
      </c>
      <c r="T45" s="78">
        <f>SUMPRODUCT(LTA!F45:AJ45,LTA!F$101:AJ$101,LTA!F$105:AJ$105)</f>
        <v>93.84</v>
      </c>
      <c r="U45" s="78">
        <f>SUMPRODUCT(LTA!F45:AJ45,LTA!F$102:AJ$102,LTA!F$105:AJ$105)</f>
        <v>446.29000000000008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11.1</v>
      </c>
      <c r="AB45" s="117">
        <f>-STOA!P45</f>
        <v>0</v>
      </c>
      <c r="AC45">
        <f t="shared" si="0"/>
        <v>13.731926611176188</v>
      </c>
      <c r="AD45">
        <f t="shared" si="1"/>
        <v>1546.7142792042996</v>
      </c>
      <c r="AE45">
        <f>'IDT-1'!F45</f>
        <v>0</v>
      </c>
      <c r="AF45" s="26"/>
      <c r="AG45">
        <f t="shared" si="2"/>
        <v>1546.7142792042996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11.895139268159474</v>
      </c>
      <c r="F46">
        <f>GT_Spot!T46</f>
        <v>0</v>
      </c>
      <c r="G46">
        <f>PPCL_NG!T46</f>
        <v>23.14</v>
      </c>
      <c r="H46">
        <f>PPCL_Spot!T46</f>
        <v>7.33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797.49260041003834</v>
      </c>
      <c r="P46" s="77">
        <v>60.149999999999984</v>
      </c>
      <c r="Q46" s="77">
        <v>20.86</v>
      </c>
      <c r="R46" s="80">
        <v>19.2</v>
      </c>
      <c r="S46" s="80">
        <v>0</v>
      </c>
      <c r="T46" s="78">
        <f>SUMPRODUCT(LTA!F46:AJ46,LTA!F$101:AJ$101,LTA!F$105:AJ$105)</f>
        <v>95.23</v>
      </c>
      <c r="U46" s="78">
        <f>SUMPRODUCT(LTA!F46:AJ46,LTA!F$102:AJ$102,LTA!F$105:AJ$105)</f>
        <v>449.25000000000006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11.1</v>
      </c>
      <c r="AB46" s="117">
        <f>-STOA!P46</f>
        <v>0</v>
      </c>
      <c r="AC46">
        <f t="shared" si="0"/>
        <v>13.951742659612048</v>
      </c>
      <c r="AD46">
        <f t="shared" si="1"/>
        <v>1531.2959970185857</v>
      </c>
      <c r="AE46">
        <f>'IDT-1'!F46</f>
        <v>0</v>
      </c>
      <c r="AF46" s="26"/>
      <c r="AG46">
        <f t="shared" si="2"/>
        <v>1531.2959970185857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11.895139268159474</v>
      </c>
      <c r="F47">
        <f>GT_Spot!T47</f>
        <v>0</v>
      </c>
      <c r="G47">
        <f>PPCL_NG!T47</f>
        <v>23.14</v>
      </c>
      <c r="H47">
        <f>PPCL_Spot!T47</f>
        <v>7.33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796.720763636279</v>
      </c>
      <c r="P47" s="77">
        <v>60.149999999999984</v>
      </c>
      <c r="Q47" s="77">
        <v>20.86</v>
      </c>
      <c r="R47" s="80">
        <v>19.2</v>
      </c>
      <c r="S47" s="80">
        <v>0</v>
      </c>
      <c r="T47" s="78">
        <f>SUMPRODUCT(LTA!F47:AJ47,LTA!F$101:AJ$101,LTA!F$105:AJ$105)</f>
        <v>96.42</v>
      </c>
      <c r="U47" s="78">
        <f>SUMPRODUCT(LTA!F47:AJ47,LTA!F$102:AJ$102,LTA!F$105:AJ$105)</f>
        <v>451.63000000000005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11.01</v>
      </c>
      <c r="AB47" s="117">
        <f>-STOA!P47</f>
        <v>0</v>
      </c>
      <c r="AC47">
        <f t="shared" si="0"/>
        <v>14.685824697778592</v>
      </c>
      <c r="AD47">
        <f t="shared" si="1"/>
        <v>1453.2700782066602</v>
      </c>
      <c r="AE47">
        <f>'IDT-1'!F47</f>
        <v>0</v>
      </c>
      <c r="AF47" s="26"/>
      <c r="AG47">
        <f t="shared" si="2"/>
        <v>1453.2700782066602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11.895139268159474</v>
      </c>
      <c r="F48">
        <f>GT_Spot!T48</f>
        <v>0</v>
      </c>
      <c r="G48">
        <f>PPCL_NG!T48</f>
        <v>23.14</v>
      </c>
      <c r="H48">
        <f>PPCL_Spot!T48</f>
        <v>7.33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797.22133890007751</v>
      </c>
      <c r="P48" s="77">
        <v>60.149999999999984</v>
      </c>
      <c r="Q48" s="77">
        <v>20.86</v>
      </c>
      <c r="R48" s="80">
        <v>19.2</v>
      </c>
      <c r="S48" s="80">
        <v>0</v>
      </c>
      <c r="T48" s="78">
        <f>SUMPRODUCT(LTA!F48:AJ48,LTA!F$101:AJ$101,LTA!F$105:AJ$105)</f>
        <v>96.76</v>
      </c>
      <c r="U48" s="78">
        <f>SUMPRODUCT(LTA!F48:AJ48,LTA!F$102:AJ$102,LTA!F$105:AJ$105)</f>
        <v>452.01000000000005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11.01</v>
      </c>
      <c r="AB48" s="117">
        <f>-STOA!P48</f>
        <v>0</v>
      </c>
      <c r="AC48">
        <f t="shared" si="0"/>
        <v>14.252659383990252</v>
      </c>
      <c r="AD48">
        <f t="shared" si="1"/>
        <v>1504.9238187842468</v>
      </c>
      <c r="AE48">
        <f>'IDT-1'!F48</f>
        <v>0</v>
      </c>
      <c r="AF48" s="26"/>
      <c r="AG48">
        <f t="shared" si="2"/>
        <v>1504.9238187842468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11.895139268159474</v>
      </c>
      <c r="F49">
        <f>GT_Spot!T49</f>
        <v>0</v>
      </c>
      <c r="G49">
        <f>PPCL_NG!T49</f>
        <v>23.14</v>
      </c>
      <c r="H49">
        <f>PPCL_Spot!T49</f>
        <v>7.33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804.94992576811444</v>
      </c>
      <c r="P49" s="77">
        <v>60.149999999999984</v>
      </c>
      <c r="Q49" s="77">
        <v>20.86</v>
      </c>
      <c r="R49" s="80">
        <v>19.2</v>
      </c>
      <c r="S49" s="80">
        <v>0</v>
      </c>
      <c r="T49" s="78">
        <f>SUMPRODUCT(LTA!F49:AJ49,LTA!F$101:AJ$101,LTA!F$105:AJ$105)</f>
        <v>97.25</v>
      </c>
      <c r="U49" s="78">
        <f>SUMPRODUCT(LTA!F49:AJ49,LTA!F$102:AJ$102,LTA!F$105:AJ$105)</f>
        <v>450.97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11.01</v>
      </c>
      <c r="AB49" s="117">
        <f>-STOA!P49</f>
        <v>0</v>
      </c>
      <c r="AC49">
        <f t="shared" si="0"/>
        <v>14.005096485152142</v>
      </c>
      <c r="AD49">
        <f t="shared" si="1"/>
        <v>1547.3499685511219</v>
      </c>
      <c r="AE49">
        <f>'IDT-1'!F49</f>
        <v>0</v>
      </c>
      <c r="AF49" s="26"/>
      <c r="AG49">
        <f t="shared" si="2"/>
        <v>1547.3499685511219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11.895139268159474</v>
      </c>
      <c r="F50">
        <f>GT_Spot!T50</f>
        <v>0</v>
      </c>
      <c r="G50">
        <f>PPCL_NG!T50</f>
        <v>23.14</v>
      </c>
      <c r="H50">
        <f>PPCL_Spot!T50</f>
        <v>7.33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804.94992576811444</v>
      </c>
      <c r="P50" s="77">
        <v>60.149999999999984</v>
      </c>
      <c r="Q50" s="77">
        <v>20.86</v>
      </c>
      <c r="R50" s="80">
        <v>19.2</v>
      </c>
      <c r="S50" s="80">
        <v>0</v>
      </c>
      <c r="T50" s="78">
        <f>SUMPRODUCT(LTA!F50:AJ50,LTA!F$101:AJ$101,LTA!F$105:AJ$105)</f>
        <v>97.42</v>
      </c>
      <c r="U50" s="78">
        <f>SUMPRODUCT(LTA!F50:AJ50,LTA!F$102:AJ$102,LTA!F$105:AJ$105)</f>
        <v>450.03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11.01</v>
      </c>
      <c r="AB50" s="117">
        <f>-STOA!P50</f>
        <v>0</v>
      </c>
      <c r="AC50">
        <f t="shared" si="0"/>
        <v>14.131492397985072</v>
      </c>
      <c r="AD50">
        <f t="shared" si="1"/>
        <v>1531.453572638289</v>
      </c>
      <c r="AE50">
        <f>'IDT-1'!F50</f>
        <v>0</v>
      </c>
      <c r="AF50" s="26"/>
      <c r="AG50">
        <f t="shared" si="2"/>
        <v>1531.453572638289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11.895139268159474</v>
      </c>
      <c r="F51">
        <f>GT_Spot!T51</f>
        <v>0</v>
      </c>
      <c r="G51">
        <f>PPCL_NG!T51</f>
        <v>23.14</v>
      </c>
      <c r="H51">
        <f>PPCL_Spot!T51</f>
        <v>7.33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796.02942614891447</v>
      </c>
      <c r="P51" s="77">
        <v>60.149999999999984</v>
      </c>
      <c r="Q51" s="77">
        <v>20.86</v>
      </c>
      <c r="R51" s="80">
        <v>19.2</v>
      </c>
      <c r="S51" s="80">
        <v>0</v>
      </c>
      <c r="T51" s="78">
        <f>SUMPRODUCT(LTA!F51:AJ51,LTA!F$101:AJ$101,LTA!F$105:AJ$105)</f>
        <v>97.47</v>
      </c>
      <c r="U51" s="78">
        <f>SUMPRODUCT(LTA!F51:AJ51,LTA!F$102:AJ$102,LTA!F$105:AJ$105)</f>
        <v>453.57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10.92</v>
      </c>
      <c r="AB51" s="117">
        <f>-STOA!P51</f>
        <v>0</v>
      </c>
      <c r="AC51">
        <f t="shared" si="0"/>
        <v>14.527698377445878</v>
      </c>
      <c r="AD51">
        <f t="shared" si="1"/>
        <v>1475.6368670396282</v>
      </c>
      <c r="AE51">
        <f>'IDT-1'!F51</f>
        <v>0</v>
      </c>
      <c r="AF51" s="26"/>
      <c r="AG51">
        <f t="shared" si="2"/>
        <v>1475.6368670396282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-80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11.895139268159474</v>
      </c>
      <c r="F52">
        <f>GT_Spot!T52</f>
        <v>0</v>
      </c>
      <c r="G52">
        <f>PPCL_NG!T52</f>
        <v>23.14</v>
      </c>
      <c r="H52">
        <f>PPCL_Spot!T52</f>
        <v>7.33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796.11488375491456</v>
      </c>
      <c r="P52" s="77">
        <v>60.149999999999984</v>
      </c>
      <c r="Q52" s="77">
        <v>20.86</v>
      </c>
      <c r="R52" s="80">
        <v>19.2</v>
      </c>
      <c r="S52" s="80">
        <v>0</v>
      </c>
      <c r="T52" s="78">
        <f>SUMPRODUCT(LTA!F52:AJ52,LTA!F$101:AJ$101,LTA!F$105:AJ$105)</f>
        <v>97.54</v>
      </c>
      <c r="U52" s="78">
        <f>SUMPRODUCT(LTA!F52:AJ52,LTA!F$102:AJ$102,LTA!F$105:AJ$105)</f>
        <v>455.34000000000003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10.92</v>
      </c>
      <c r="AB52" s="117">
        <f>-STOA!P52</f>
        <v>0</v>
      </c>
      <c r="AC52">
        <f t="shared" si="0"/>
        <v>14.011954753046957</v>
      </c>
      <c r="AD52">
        <f t="shared" si="1"/>
        <v>1538.0780682700272</v>
      </c>
      <c r="AE52">
        <f>'IDT-1'!F52</f>
        <v>0</v>
      </c>
      <c r="AF52" s="26"/>
      <c r="AG52">
        <f t="shared" si="2"/>
        <v>1538.0780682700272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11.895139268159474</v>
      </c>
      <c r="F53">
        <f>GT_Spot!T53</f>
        <v>0</v>
      </c>
      <c r="G53">
        <f>PPCL_NG!T53</f>
        <v>23.14</v>
      </c>
      <c r="H53">
        <f>PPCL_Spot!T53</f>
        <v>7.33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737.0525362395648</v>
      </c>
      <c r="P53" s="77">
        <v>60.149999999999984</v>
      </c>
      <c r="Q53" s="77">
        <v>20.86</v>
      </c>
      <c r="R53" s="80">
        <v>19.2</v>
      </c>
      <c r="S53" s="80">
        <v>0</v>
      </c>
      <c r="T53" s="78">
        <f>SUMPRODUCT(LTA!F53:AJ53,LTA!F$101:AJ$101,LTA!F$105:AJ$105)</f>
        <v>97.570000000000007</v>
      </c>
      <c r="U53" s="78">
        <f>SUMPRODUCT(LTA!F53:AJ53,LTA!F$102:AJ$102,LTA!F$105:AJ$105)</f>
        <v>454.25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10.92</v>
      </c>
      <c r="AB53" s="117">
        <f>-STOA!P53</f>
        <v>0</v>
      </c>
      <c r="AC53">
        <f t="shared" si="0"/>
        <v>13.704831282966765</v>
      </c>
      <c r="AD53">
        <f t="shared" si="1"/>
        <v>1453.2628442247576</v>
      </c>
      <c r="AE53">
        <f>'IDT-1'!F53</f>
        <v>0</v>
      </c>
      <c r="AF53" s="26"/>
      <c r="AG53">
        <f t="shared" si="2"/>
        <v>1453.2628442247576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-45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11.895139268159474</v>
      </c>
      <c r="F54">
        <f>GT_Spot!T54</f>
        <v>0</v>
      </c>
      <c r="G54">
        <f>PPCL_NG!T54</f>
        <v>23.14</v>
      </c>
      <c r="H54">
        <f>PPCL_Spot!T54</f>
        <v>7.33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738.71445350241004</v>
      </c>
      <c r="P54" s="77">
        <v>60.149999999999984</v>
      </c>
      <c r="Q54" s="77">
        <v>20.86</v>
      </c>
      <c r="R54" s="80">
        <v>19.2</v>
      </c>
      <c r="S54" s="80">
        <v>0</v>
      </c>
      <c r="T54" s="78">
        <f>SUMPRODUCT(LTA!F54:AJ54,LTA!F$101:AJ$101,LTA!F$105:AJ$105)</f>
        <v>97.47</v>
      </c>
      <c r="U54" s="78">
        <f>SUMPRODUCT(LTA!F54:AJ54,LTA!F$102:AJ$102,LTA!F$105:AJ$105)</f>
        <v>452.4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10.92</v>
      </c>
      <c r="AB54" s="117">
        <f>-STOA!P54</f>
        <v>0</v>
      </c>
      <c r="AC54">
        <f t="shared" si="0"/>
        <v>13.746686792490781</v>
      </c>
      <c r="AD54">
        <f t="shared" si="1"/>
        <v>1447.9329059780789</v>
      </c>
      <c r="AE54">
        <f>'IDT-1'!F54</f>
        <v>0</v>
      </c>
      <c r="AF54" s="26"/>
      <c r="AG54">
        <f t="shared" si="2"/>
        <v>1447.9329059780789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-50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11.895139268159474</v>
      </c>
      <c r="F55">
        <f>GT_Spot!T55</f>
        <v>0</v>
      </c>
      <c r="G55">
        <f>PPCL_NG!T55</f>
        <v>23.14</v>
      </c>
      <c r="H55">
        <f>PPCL_Spot!T55</f>
        <v>7.33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607.21310272785854</v>
      </c>
      <c r="P55" s="77">
        <v>60.149999999999984</v>
      </c>
      <c r="Q55" s="77">
        <v>20.86</v>
      </c>
      <c r="R55" s="80">
        <v>19.2</v>
      </c>
      <c r="S55" s="80">
        <v>0</v>
      </c>
      <c r="T55" s="78">
        <f>SUMPRODUCT(LTA!F55:AJ55,LTA!F$101:AJ$101,LTA!F$105:AJ$105)</f>
        <v>97.37</v>
      </c>
      <c r="U55" s="78">
        <f>SUMPRODUCT(LTA!F55:AJ55,LTA!F$102:AJ$102,LTA!F$105:AJ$105)</f>
        <v>452.08999999999992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11.01</v>
      </c>
      <c r="AB55" s="117">
        <f>-STOA!P55</f>
        <v>0</v>
      </c>
      <c r="AC55">
        <f t="shared" si="0"/>
        <v>12.853002731340583</v>
      </c>
      <c r="AD55">
        <f t="shared" si="1"/>
        <v>1287.0052392646771</v>
      </c>
      <c r="AE55">
        <f>'IDT-1'!F55</f>
        <v>0</v>
      </c>
      <c r="AF55" s="26"/>
      <c r="AG55">
        <f t="shared" si="2"/>
        <v>1287.0052392646771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-80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11.895139268159474</v>
      </c>
      <c r="F56">
        <f>GT_Spot!T56</f>
        <v>0</v>
      </c>
      <c r="G56">
        <f>PPCL_NG!T56</f>
        <v>23.14</v>
      </c>
      <c r="H56">
        <f>PPCL_Spot!T56</f>
        <v>7.33</v>
      </c>
      <c r="I56">
        <f>Bawana_NG!T56</f>
        <v>69.599999999999994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609.72291098432311</v>
      </c>
      <c r="P56" s="77">
        <v>60.149999999999984</v>
      </c>
      <c r="Q56" s="77">
        <v>20.86</v>
      </c>
      <c r="R56" s="80">
        <v>19.2</v>
      </c>
      <c r="S56" s="80">
        <v>0</v>
      </c>
      <c r="T56" s="78">
        <f>SUMPRODUCT(LTA!F56:AJ56,LTA!F$101:AJ$101,LTA!F$105:AJ$105)</f>
        <v>97.16</v>
      </c>
      <c r="U56" s="78">
        <f>SUMPRODUCT(LTA!F56:AJ56,LTA!F$102:AJ$102,LTA!F$105:AJ$105)</f>
        <v>452.41999999999996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11.01</v>
      </c>
      <c r="AB56" s="117">
        <f>-STOA!P56</f>
        <v>0</v>
      </c>
      <c r="AC56">
        <f t="shared" si="0"/>
        <v>12.920535681608449</v>
      </c>
      <c r="AD56">
        <f t="shared" si="1"/>
        <v>1284.567514570874</v>
      </c>
      <c r="AE56">
        <f>'IDT-1'!F56</f>
        <v>0</v>
      </c>
      <c r="AF56" s="26"/>
      <c r="AG56">
        <f t="shared" si="2"/>
        <v>1284.567514570874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-85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11.895139268159474</v>
      </c>
      <c r="F57">
        <f>GT_Spot!T57</f>
        <v>0</v>
      </c>
      <c r="G57">
        <f>PPCL_NG!T57</f>
        <v>23.14</v>
      </c>
      <c r="H57">
        <f>PPCL_Spot!T57</f>
        <v>7.33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685.86001016304022</v>
      </c>
      <c r="P57" s="77">
        <v>60.149999999999984</v>
      </c>
      <c r="Q57" s="77">
        <v>20.86</v>
      </c>
      <c r="R57" s="80">
        <v>19.2</v>
      </c>
      <c r="S57" s="80">
        <v>0</v>
      </c>
      <c r="T57" s="78">
        <f>SUMPRODUCT(LTA!F57:AJ57,LTA!F$101:AJ$101,LTA!F$105:AJ$105)</f>
        <v>96.98</v>
      </c>
      <c r="U57" s="78">
        <f>SUMPRODUCT(LTA!F57:AJ57,LTA!F$102:AJ$102,LTA!F$105:AJ$105)</f>
        <v>456.42999999999995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11.01</v>
      </c>
      <c r="AB57" s="117">
        <f>-STOA!P57</f>
        <v>0</v>
      </c>
      <c r="AC57">
        <f t="shared" si="0"/>
        <v>13.579855516770184</v>
      </c>
      <c r="AD57">
        <f t="shared" si="1"/>
        <v>1368.8752939144294</v>
      </c>
      <c r="AE57">
        <f>'IDT-1'!F57</f>
        <v>0</v>
      </c>
      <c r="AF57" s="26"/>
      <c r="AG57">
        <f t="shared" si="2"/>
        <v>1368.8752939144294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-80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8.211648648648648</v>
      </c>
      <c r="F58">
        <f>GT_Spot!T58</f>
        <v>0</v>
      </c>
      <c r="G58">
        <f>PPCL_NG!T58</f>
        <v>23.14</v>
      </c>
      <c r="H58">
        <f>PPCL_Spot!T58</f>
        <v>7.33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690.49128486304016</v>
      </c>
      <c r="P58" s="77">
        <v>60.149999999999984</v>
      </c>
      <c r="Q58" s="77">
        <v>20.86</v>
      </c>
      <c r="R58" s="80">
        <v>19.2</v>
      </c>
      <c r="S58" s="80">
        <v>0</v>
      </c>
      <c r="T58" s="78">
        <f>SUMPRODUCT(LTA!F58:AJ58,LTA!F$101:AJ$101,LTA!F$105:AJ$105)</f>
        <v>98.23</v>
      </c>
      <c r="U58" s="78">
        <f>SUMPRODUCT(LTA!F58:AJ58,LTA!F$102:AJ$102,LTA!F$105:AJ$105)</f>
        <v>456.90999999999997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11.01</v>
      </c>
      <c r="AB58" s="117">
        <f>-STOA!P58</f>
        <v>0</v>
      </c>
      <c r="AC58">
        <f t="shared" si="0"/>
        <v>12.893169814902862</v>
      </c>
      <c r="AD58">
        <f t="shared" si="1"/>
        <v>1452.239763696786</v>
      </c>
      <c r="AE58">
        <f>'IDT-1'!F58</f>
        <v>0</v>
      </c>
      <c r="AF58" s="26"/>
      <c r="AG58">
        <f t="shared" si="2"/>
        <v>1452.239763696786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11.895139268159474</v>
      </c>
      <c r="F59">
        <f>GT_Spot!T59</f>
        <v>0</v>
      </c>
      <c r="G59">
        <f>PPCL_NG!T59</f>
        <v>23.14</v>
      </c>
      <c r="H59">
        <f>PPCL_Spot!T59</f>
        <v>7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729.83177454092629</v>
      </c>
      <c r="P59" s="77">
        <v>60.149999999999984</v>
      </c>
      <c r="Q59" s="77">
        <v>20.86</v>
      </c>
      <c r="R59" s="80">
        <v>19.2</v>
      </c>
      <c r="S59" s="80">
        <v>0</v>
      </c>
      <c r="T59" s="78">
        <f>SUMPRODUCT(LTA!F59:AJ59,LTA!F$101:AJ$101,LTA!F$105:AJ$105)</f>
        <v>97.570000000000007</v>
      </c>
      <c r="U59" s="78">
        <f>SUMPRODUCT(LTA!F59:AJ59,LTA!F$102:AJ$102,LTA!F$105:AJ$105)</f>
        <v>452.75000000000006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11.2</v>
      </c>
      <c r="AB59" s="117">
        <f>-STOA!P59</f>
        <v>0</v>
      </c>
      <c r="AC59">
        <f t="shared" si="0"/>
        <v>13.228132841519956</v>
      </c>
      <c r="AD59">
        <f t="shared" si="1"/>
        <v>1489.9687809675659</v>
      </c>
      <c r="AE59">
        <f>'IDT-1'!F59</f>
        <v>0</v>
      </c>
      <c r="AF59" s="26"/>
      <c r="AG59">
        <f t="shared" si="2"/>
        <v>1489.9687809675659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11.895139268159474</v>
      </c>
      <c r="F60">
        <f>GT_Spot!T60</f>
        <v>0</v>
      </c>
      <c r="G60">
        <f>PPCL_NG!T60</f>
        <v>23.14</v>
      </c>
      <c r="H60">
        <f>PPCL_Spot!T60</f>
        <v>7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755.145577992526</v>
      </c>
      <c r="P60" s="77">
        <v>60.149999999999984</v>
      </c>
      <c r="Q60" s="77">
        <v>20.86</v>
      </c>
      <c r="R60" s="80">
        <v>19.2</v>
      </c>
      <c r="S60" s="80">
        <v>0</v>
      </c>
      <c r="T60" s="78">
        <f>SUMPRODUCT(LTA!F60:AJ60,LTA!F$101:AJ$101,LTA!F$105:AJ$105)</f>
        <v>96.69</v>
      </c>
      <c r="U60" s="78">
        <f>SUMPRODUCT(LTA!F60:AJ60,LTA!F$102:AJ$102,LTA!F$105:AJ$105)</f>
        <v>443.28000000000003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11.2</v>
      </c>
      <c r="AB60" s="117">
        <f>-STOA!P60</f>
        <v>0</v>
      </c>
      <c r="AC60">
        <f t="shared" si="0"/>
        <v>13.359814311894032</v>
      </c>
      <c r="AD60">
        <f t="shared" si="1"/>
        <v>1504.8009029487914</v>
      </c>
      <c r="AE60">
        <f>'IDT-1'!F60</f>
        <v>0</v>
      </c>
      <c r="AF60" s="26"/>
      <c r="AG60">
        <f t="shared" si="2"/>
        <v>1504.8009029487914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11.895139268159474</v>
      </c>
      <c r="F61">
        <f>GT_Spot!T61</f>
        <v>0</v>
      </c>
      <c r="G61">
        <f>PPCL_NG!T61</f>
        <v>23.14</v>
      </c>
      <c r="H61">
        <f>PPCL_Spot!T61</f>
        <v>7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815.62170073826599</v>
      </c>
      <c r="P61" s="77">
        <v>60.149999999999984</v>
      </c>
      <c r="Q61" s="77">
        <v>20.86</v>
      </c>
      <c r="R61" s="80">
        <v>19.2</v>
      </c>
      <c r="S61" s="80">
        <v>0</v>
      </c>
      <c r="T61" s="78">
        <f>SUMPRODUCT(LTA!F61:AJ61,LTA!F$101:AJ$101,LTA!F$105:AJ$105)</f>
        <v>93.42</v>
      </c>
      <c r="U61" s="78">
        <f>SUMPRODUCT(LTA!F61:AJ61,LTA!F$102:AJ$102,LTA!F$105:AJ$105)</f>
        <v>434.53000000000003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1.94</v>
      </c>
      <c r="Z61" s="75">
        <f>IEX!P61</f>
        <v>0</v>
      </c>
      <c r="AA61" s="117">
        <f>STOA!J61</f>
        <v>11.2</v>
      </c>
      <c r="AB61" s="117">
        <f>-STOA!P61</f>
        <v>0</v>
      </c>
      <c r="AC61">
        <f t="shared" si="0"/>
        <v>14.779894219498031</v>
      </c>
      <c r="AD61">
        <f t="shared" si="1"/>
        <v>1443.7769457869276</v>
      </c>
      <c r="AE61">
        <f>'IDT-1'!F61</f>
        <v>0</v>
      </c>
      <c r="AF61" s="26"/>
      <c r="AG61">
        <f t="shared" si="2"/>
        <v>1443.7769457869276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-110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11.895139268159474</v>
      </c>
      <c r="F62">
        <f>GT_Spot!T62</f>
        <v>0</v>
      </c>
      <c r="G62">
        <f>PPCL_NG!T62</f>
        <v>23.14</v>
      </c>
      <c r="H62">
        <f>PPCL_Spot!T62</f>
        <v>7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808.39366482986577</v>
      </c>
      <c r="P62" s="77">
        <v>60.149999999999984</v>
      </c>
      <c r="Q62" s="77">
        <v>20.86</v>
      </c>
      <c r="R62" s="80">
        <v>19.2</v>
      </c>
      <c r="S62" s="80">
        <v>0</v>
      </c>
      <c r="T62" s="78">
        <f>SUMPRODUCT(LTA!F62:AJ62,LTA!F$101:AJ$101,LTA!F$105:AJ$105)</f>
        <v>93.570000000000007</v>
      </c>
      <c r="U62" s="78">
        <f>SUMPRODUCT(LTA!F62:AJ62,LTA!F$102:AJ$102,LTA!F$105:AJ$105)</f>
        <v>427.19000000000005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21.34</v>
      </c>
      <c r="Z62" s="75">
        <f>IEX!P62</f>
        <v>0</v>
      </c>
      <c r="AA62" s="117">
        <f>STOA!J62</f>
        <v>11.2</v>
      </c>
      <c r="AB62" s="117">
        <f>-STOA!P62</f>
        <v>0</v>
      </c>
      <c r="AC62">
        <f t="shared" si="0"/>
        <v>14.379829127394343</v>
      </c>
      <c r="AD62">
        <f t="shared" si="1"/>
        <v>1499.1589749706311</v>
      </c>
      <c r="AE62">
        <f>'IDT-1'!F62</f>
        <v>0</v>
      </c>
      <c r="AF62" s="26"/>
      <c r="AG62">
        <f t="shared" si="2"/>
        <v>1499.1589749706311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-60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11.895139268159474</v>
      </c>
      <c r="F63">
        <f>GT_Spot!T63</f>
        <v>0</v>
      </c>
      <c r="G63">
        <f>PPCL_NG!T63</f>
        <v>23.14</v>
      </c>
      <c r="H63">
        <f>PPCL_Spot!T63</f>
        <v>7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695.48806279292626</v>
      </c>
      <c r="P63" s="77">
        <v>60.149999999999984</v>
      </c>
      <c r="Q63" s="77">
        <v>20.86</v>
      </c>
      <c r="R63" s="80">
        <v>19.2</v>
      </c>
      <c r="S63" s="80">
        <v>0</v>
      </c>
      <c r="T63" s="78">
        <f>SUMPRODUCT(LTA!F63:AJ63,LTA!F$101:AJ$101,LTA!F$105:AJ$105)</f>
        <v>91.68</v>
      </c>
      <c r="U63" s="78">
        <f>SUMPRODUCT(LTA!F63:AJ63,LTA!F$102:AJ$102,LTA!F$105:AJ$105)</f>
        <v>433.15000000000009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35.89</v>
      </c>
      <c r="Z63" s="75">
        <f>IEX!P63</f>
        <v>0</v>
      </c>
      <c r="AA63" s="117">
        <f>STOA!J63</f>
        <v>11.48</v>
      </c>
      <c r="AB63" s="117">
        <f>-STOA!P63</f>
        <v>0</v>
      </c>
      <c r="AC63">
        <f t="shared" si="0"/>
        <v>13.330626641414394</v>
      </c>
      <c r="AD63">
        <f t="shared" si="1"/>
        <v>1431.2025754196716</v>
      </c>
      <c r="AE63">
        <f>'IDT-1'!F63</f>
        <v>0</v>
      </c>
      <c r="AF63" s="26"/>
      <c r="AG63">
        <f t="shared" si="2"/>
        <v>1431.2025754196716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11.895139268159474</v>
      </c>
      <c r="F64">
        <f>GT_Spot!T64</f>
        <v>0</v>
      </c>
      <c r="G64">
        <f>PPCL_NG!T64</f>
        <v>23.14</v>
      </c>
      <c r="H64">
        <f>PPCL_Spot!T64</f>
        <v>7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695.48803853252593</v>
      </c>
      <c r="P64" s="77">
        <v>60.149999999999984</v>
      </c>
      <c r="Q64" s="77">
        <v>20.86</v>
      </c>
      <c r="R64" s="80">
        <v>19.2</v>
      </c>
      <c r="S64" s="80">
        <v>0</v>
      </c>
      <c r="T64" s="78">
        <f>SUMPRODUCT(LTA!F64:AJ64,LTA!F$101:AJ$101,LTA!F$105:AJ$105)</f>
        <v>84.98</v>
      </c>
      <c r="U64" s="78">
        <f>SUMPRODUCT(LTA!F64:AJ64,LTA!F$102:AJ$102,LTA!F$105:AJ$105)</f>
        <v>425.58000000000004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49.47</v>
      </c>
      <c r="Z64" s="75">
        <f>IEX!P64</f>
        <v>0</v>
      </c>
      <c r="AA64" s="117">
        <f>STOA!J64</f>
        <v>11.48</v>
      </c>
      <c r="AB64" s="117">
        <f>-STOA!P64</f>
        <v>0</v>
      </c>
      <c r="AC64">
        <f t="shared" si="0"/>
        <v>13.324554427922868</v>
      </c>
      <c r="AD64">
        <f t="shared" si="1"/>
        <v>1430.5186233727625</v>
      </c>
      <c r="AE64">
        <f>'IDT-1'!F64</f>
        <v>0</v>
      </c>
      <c r="AF64" s="26"/>
      <c r="AG64">
        <f t="shared" si="2"/>
        <v>1430.5186233727625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7.9817222222222224</v>
      </c>
      <c r="F65">
        <f>GT_Spot!T65</f>
        <v>0</v>
      </c>
      <c r="G65">
        <f>PPCL_NG!T65</f>
        <v>23.14</v>
      </c>
      <c r="H65">
        <f>PPCL_Spot!T65</f>
        <v>6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695.48806279292626</v>
      </c>
      <c r="P65" s="77">
        <v>60.149999999999984</v>
      </c>
      <c r="Q65" s="77">
        <v>20.86</v>
      </c>
      <c r="R65" s="80">
        <v>19.2</v>
      </c>
      <c r="S65" s="80">
        <v>0</v>
      </c>
      <c r="T65" s="78">
        <f>SUMPRODUCT(LTA!F65:AJ65,LTA!F$101:AJ$101,LTA!F$105:AJ$105)</f>
        <v>75.680000000000007</v>
      </c>
      <c r="U65" s="78">
        <f>SUMPRODUCT(LTA!F65:AJ65,LTA!F$102:AJ$102,LTA!F$105:AJ$105)</f>
        <v>418.55000000000007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57.23</v>
      </c>
      <c r="Z65" s="75">
        <f>IEX!P65</f>
        <v>0</v>
      </c>
      <c r="AA65" s="117">
        <f>STOA!J65</f>
        <v>11.48</v>
      </c>
      <c r="AB65" s="117">
        <f>-STOA!P65</f>
        <v>0</v>
      </c>
      <c r="AC65">
        <f t="shared" si="0"/>
        <v>13.516635034686981</v>
      </c>
      <c r="AD65">
        <f t="shared" si="1"/>
        <v>1381.8431499804617</v>
      </c>
      <c r="AE65">
        <f>'IDT-1'!F65</f>
        <v>0</v>
      </c>
      <c r="AF65" s="26"/>
      <c r="AG65">
        <f t="shared" si="2"/>
        <v>1381.8431499804617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-70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7.9817222222222224</v>
      </c>
      <c r="F66">
        <f>GT_Spot!T66</f>
        <v>0</v>
      </c>
      <c r="G66">
        <f>PPCL_NG!T66</f>
        <v>23.14</v>
      </c>
      <c r="H66">
        <f>PPCL_Spot!T66</f>
        <v>6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695.48803853252593</v>
      </c>
      <c r="P66" s="77">
        <v>60.149999999999984</v>
      </c>
      <c r="Q66" s="77">
        <v>20.86</v>
      </c>
      <c r="R66" s="80">
        <v>19.2</v>
      </c>
      <c r="S66" s="80">
        <v>0</v>
      </c>
      <c r="T66" s="78">
        <f>SUMPRODUCT(LTA!F66:AJ66,LTA!F$101:AJ$101,LTA!F$105:AJ$105)</f>
        <v>67.489999999999995</v>
      </c>
      <c r="U66" s="78">
        <f>SUMPRODUCT(LTA!F66:AJ66,LTA!F$102:AJ$102,LTA!F$105:AJ$105)</f>
        <v>411.47000000000008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66.930000000000007</v>
      </c>
      <c r="Z66" s="75">
        <f>IEX!P66</f>
        <v>0</v>
      </c>
      <c r="AA66" s="117">
        <f>STOA!J66</f>
        <v>11.48</v>
      </c>
      <c r="AB66" s="117">
        <f>-STOA!P66</f>
        <v>0</v>
      </c>
      <c r="AC66">
        <f t="shared" si="0"/>
        <v>13.378837545973505</v>
      </c>
      <c r="AD66">
        <f t="shared" si="1"/>
        <v>1386.4109232087749</v>
      </c>
      <c r="AE66">
        <f>'IDT-1'!F66</f>
        <v>0</v>
      </c>
      <c r="AF66" s="26"/>
      <c r="AG66">
        <f t="shared" si="2"/>
        <v>1386.4109232087749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-60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11.88858547241944</v>
      </c>
      <c r="F67">
        <f>GT_Spot!T67</f>
        <v>0</v>
      </c>
      <c r="G67">
        <f>PPCL_NG!T67</f>
        <v>23.14</v>
      </c>
      <c r="H67">
        <f>PPCL_Spot!T67</f>
        <v>7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695.70476433477256</v>
      </c>
      <c r="P67" s="77">
        <v>60.149999999999984</v>
      </c>
      <c r="Q67" s="77">
        <v>20.86</v>
      </c>
      <c r="R67" s="80">
        <v>19.2</v>
      </c>
      <c r="S67" s="80">
        <v>0</v>
      </c>
      <c r="T67" s="78">
        <f>SUMPRODUCT(LTA!F67:AJ67,LTA!F$101:AJ$101,LTA!F$105:AJ$105)</f>
        <v>59.410000000000004</v>
      </c>
      <c r="U67" s="78">
        <f>SUMPRODUCT(LTA!F67:AJ67,LTA!F$102:AJ$102,LTA!F$105:AJ$105)</f>
        <v>405.54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77.599999999999994</v>
      </c>
      <c r="Z67" s="75">
        <f>IEX!P67</f>
        <v>0</v>
      </c>
      <c r="AA67" s="117">
        <f>STOA!J67</f>
        <v>11.75</v>
      </c>
      <c r="AB67" s="117">
        <f>-STOA!P67</f>
        <v>0</v>
      </c>
      <c r="AC67">
        <f t="shared" si="0"/>
        <v>13.396909129635009</v>
      </c>
      <c r="AD67">
        <f t="shared" si="1"/>
        <v>1388.4464406775569</v>
      </c>
      <c r="AE67">
        <f>'IDT-1'!F67</f>
        <v>0</v>
      </c>
      <c r="AF67" s="26"/>
      <c r="AG67">
        <f t="shared" si="2"/>
        <v>1388.4464406775569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11.88858547241944</v>
      </c>
      <c r="F68">
        <f>GT_Spot!T68</f>
        <v>0</v>
      </c>
      <c r="G68">
        <f>PPCL_NG!T68</f>
        <v>23.14</v>
      </c>
      <c r="H68">
        <f>PPCL_Spot!T68</f>
        <v>7.0020594292438947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695.47604513632973</v>
      </c>
      <c r="P68" s="77">
        <v>60.149999999999984</v>
      </c>
      <c r="Q68" s="77">
        <v>20.86</v>
      </c>
      <c r="R68" s="80">
        <v>19.2</v>
      </c>
      <c r="S68" s="80">
        <v>0</v>
      </c>
      <c r="T68" s="78">
        <f>SUMPRODUCT(LTA!F68:AJ68,LTA!F$101:AJ$101,LTA!F$105:AJ$105)</f>
        <v>55.09</v>
      </c>
      <c r="U68" s="78">
        <f>SUMPRODUCT(LTA!F68:AJ68,LTA!F$102:AJ$102,LTA!F$105:AJ$105)</f>
        <v>397.18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83.42</v>
      </c>
      <c r="Z68" s="75">
        <f>IEX!P68</f>
        <v>0</v>
      </c>
      <c r="AA68" s="117">
        <f>STOA!J68</f>
        <v>11.75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12.979421422778247</v>
      </c>
      <c r="AD68">
        <f t="shared" ref="AD68:AD98" si="4">SUM(B68:AB68,AI68:AR68)-AC68</f>
        <v>1421.777268615215</v>
      </c>
      <c r="AE68">
        <f>'IDT-1'!F68</f>
        <v>0</v>
      </c>
      <c r="AF68" s="26"/>
      <c r="AG68">
        <f t="shared" ref="AG68:AG98" si="5">SUM(AD68:AF68)</f>
        <v>1421.777268615215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8.211648648648648</v>
      </c>
      <c r="F69">
        <f>GT_Spot!T69</f>
        <v>0</v>
      </c>
      <c r="G69">
        <f>PPCL_NG!T69</f>
        <v>23.14</v>
      </c>
      <c r="H69">
        <f>PPCL_Spot!T69</f>
        <v>5.6683328432813882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698.26864264502365</v>
      </c>
      <c r="P69" s="77">
        <v>60.149999999999984</v>
      </c>
      <c r="Q69" s="77">
        <v>20.86</v>
      </c>
      <c r="R69" s="80">
        <v>19.2</v>
      </c>
      <c r="S69" s="80">
        <v>0</v>
      </c>
      <c r="T69" s="78">
        <f>SUMPRODUCT(LTA!F69:AJ69,LTA!F$101:AJ$101,LTA!F$105:AJ$105)</f>
        <v>43.42</v>
      </c>
      <c r="U69" s="78">
        <f>SUMPRODUCT(LTA!F69:AJ69,LTA!F$102:AJ$102,LTA!F$105:AJ$105)</f>
        <v>391.02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88.27</v>
      </c>
      <c r="Z69" s="75">
        <f>IEX!P69</f>
        <v>0</v>
      </c>
      <c r="AA69" s="117">
        <f>STOA!J69</f>
        <v>11.75</v>
      </c>
      <c r="AB69" s="117">
        <f>-STOA!P69</f>
        <v>0</v>
      </c>
      <c r="AC69">
        <f t="shared" si="3"/>
        <v>12.668115892405194</v>
      </c>
      <c r="AD69">
        <f t="shared" si="4"/>
        <v>1426.8905082445485</v>
      </c>
      <c r="AE69">
        <f>'IDT-1'!F69</f>
        <v>0</v>
      </c>
      <c r="AF69" s="26"/>
      <c r="AG69">
        <f t="shared" si="5"/>
        <v>1426.8905082445485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8.211648648648648</v>
      </c>
      <c r="F70">
        <f>GT_Spot!T70</f>
        <v>0</v>
      </c>
      <c r="G70">
        <f>PPCL_NG!T70</f>
        <v>23.14</v>
      </c>
      <c r="H70">
        <f>PPCL_Spot!T70</f>
        <v>5.6683328432813882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702.4299233143297</v>
      </c>
      <c r="P70" s="77">
        <v>60.149999999999984</v>
      </c>
      <c r="Q70" s="77">
        <v>20.86</v>
      </c>
      <c r="R70" s="80">
        <v>19.2</v>
      </c>
      <c r="S70" s="80">
        <v>0</v>
      </c>
      <c r="T70" s="78">
        <f>SUMPRODUCT(LTA!F70:AJ70,LTA!F$101:AJ$101,LTA!F$105:AJ$105)</f>
        <v>37.72</v>
      </c>
      <c r="U70" s="78">
        <f>SUMPRODUCT(LTA!F70:AJ70,LTA!F$102:AJ$102,LTA!F$105:AJ$105)</f>
        <v>382.15999999999997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88.27</v>
      </c>
      <c r="Z70" s="75">
        <f>IEX!P70</f>
        <v>0</v>
      </c>
      <c r="AA70" s="117">
        <f>STOA!J70</f>
        <v>11.75</v>
      </c>
      <c r="AB70" s="117">
        <f>-STOA!P70</f>
        <v>0</v>
      </c>
      <c r="AC70">
        <f t="shared" si="3"/>
        <v>12.576607162295087</v>
      </c>
      <c r="AD70">
        <f t="shared" si="4"/>
        <v>1416.5832976439649</v>
      </c>
      <c r="AE70">
        <f>'IDT-1'!F70</f>
        <v>0</v>
      </c>
      <c r="AF70" s="26"/>
      <c r="AG70">
        <f t="shared" si="5"/>
        <v>1416.5832976439649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11.88885770418187</v>
      </c>
      <c r="F71">
        <f>GT_Spot!T71</f>
        <v>0</v>
      </c>
      <c r="G71">
        <f>PPCL_NG!T71</f>
        <v>23.14</v>
      </c>
      <c r="H71">
        <f>PPCL_Spot!T71</f>
        <v>7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712.35153613680768</v>
      </c>
      <c r="P71" s="77">
        <v>60.04401927968938</v>
      </c>
      <c r="Q71" s="77">
        <v>20.86</v>
      </c>
      <c r="R71" s="80">
        <v>19.2</v>
      </c>
      <c r="S71" s="80">
        <v>0</v>
      </c>
      <c r="T71" s="78">
        <f>SUMPRODUCT(LTA!F71:AJ71,LTA!F$101:AJ$101,LTA!F$105:AJ$105)</f>
        <v>34.08</v>
      </c>
      <c r="U71" s="78">
        <f>SUMPRODUCT(LTA!F71:AJ71,LTA!F$102:AJ$102,LTA!F$105:AJ$105)</f>
        <v>373.96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88.27</v>
      </c>
      <c r="Z71" s="75">
        <f>IEX!P71</f>
        <v>0</v>
      </c>
      <c r="AA71" s="117">
        <f>STOA!J71</f>
        <v>12.03</v>
      </c>
      <c r="AB71" s="117">
        <f>-STOA!P71</f>
        <v>0</v>
      </c>
      <c r="AC71">
        <f t="shared" si="3"/>
        <v>13.093631849182719</v>
      </c>
      <c r="AD71">
        <f t="shared" si="4"/>
        <v>1364.3307812714963</v>
      </c>
      <c r="AE71">
        <f>'IDT-1'!F71</f>
        <v>0</v>
      </c>
      <c r="AF71" s="26"/>
      <c r="AG71">
        <f t="shared" si="5"/>
        <v>1364.3307812714963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11.88885770418187</v>
      </c>
      <c r="F72">
        <f>GT_Spot!T72</f>
        <v>0</v>
      </c>
      <c r="G72">
        <f>PPCL_NG!T72</f>
        <v>23.14</v>
      </c>
      <c r="H72">
        <f>PPCL_Spot!T72</f>
        <v>7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716.32358257842566</v>
      </c>
      <c r="P72" s="77">
        <v>60.04401927968938</v>
      </c>
      <c r="Q72" s="77">
        <v>20.86</v>
      </c>
      <c r="R72" s="80">
        <v>16.440000000000001</v>
      </c>
      <c r="S72" s="80">
        <v>0</v>
      </c>
      <c r="T72" s="78">
        <f>SUMPRODUCT(LTA!F72:AJ72,LTA!F$101:AJ$101,LTA!F$105:AJ$105)</f>
        <v>23.6</v>
      </c>
      <c r="U72" s="78">
        <f>SUMPRODUCT(LTA!F72:AJ72,LTA!F$102:AJ$102,LTA!F$105:AJ$105)</f>
        <v>366.53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90.21</v>
      </c>
      <c r="Z72" s="75">
        <f>IEX!P72</f>
        <v>0</v>
      </c>
      <c r="AA72" s="117">
        <f>STOA!J72</f>
        <v>12.03</v>
      </c>
      <c r="AB72" s="117">
        <f>-STOA!P72</f>
        <v>0</v>
      </c>
      <c r="AC72">
        <f t="shared" si="3"/>
        <v>12.475464844148213</v>
      </c>
      <c r="AD72">
        <f t="shared" si="4"/>
        <v>1405.1909947181487</v>
      </c>
      <c r="AE72">
        <f>'IDT-1'!F72</f>
        <v>0</v>
      </c>
      <c r="AF72" s="26"/>
      <c r="AG72">
        <f t="shared" si="5"/>
        <v>1405.1909947181487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11.88885770418187</v>
      </c>
      <c r="F73">
        <f>GT_Spot!T73</f>
        <v>0</v>
      </c>
      <c r="G73">
        <f>PPCL_NG!T73</f>
        <v>23.14</v>
      </c>
      <c r="H73">
        <f>PPCL_Spot!T73</f>
        <v>7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729.25585034084975</v>
      </c>
      <c r="P73" s="77">
        <v>60.060000000000009</v>
      </c>
      <c r="Q73" s="77">
        <v>20.86</v>
      </c>
      <c r="R73" s="80">
        <v>11.36</v>
      </c>
      <c r="S73" s="80">
        <v>0</v>
      </c>
      <c r="T73" s="78">
        <f>SUMPRODUCT(LTA!F73:AJ73,LTA!F$101:AJ$101,LTA!F$105:AJ$105)</f>
        <v>19.16</v>
      </c>
      <c r="U73" s="78">
        <f>SUMPRODUCT(LTA!F73:AJ73,LTA!F$102:AJ$102,LTA!F$105:AJ$105)</f>
        <v>360.46999999999991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89.24</v>
      </c>
      <c r="Z73" s="75">
        <f>IEX!P73</f>
        <v>0</v>
      </c>
      <c r="AA73" s="117">
        <f>STOA!J73</f>
        <v>12.03</v>
      </c>
      <c r="AB73" s="117">
        <f>-STOA!P73</f>
        <v>0</v>
      </c>
      <c r="AC73">
        <f t="shared" si="3"/>
        <v>12.44376943079628</v>
      </c>
      <c r="AD73">
        <f t="shared" si="4"/>
        <v>1401.6209386142355</v>
      </c>
      <c r="AE73">
        <f>'IDT-1'!F73</f>
        <v>0</v>
      </c>
      <c r="AF73" s="26"/>
      <c r="AG73">
        <f t="shared" si="5"/>
        <v>1401.6209386142355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11.88885770418187</v>
      </c>
      <c r="F74">
        <f>GT_Spot!T74</f>
        <v>0</v>
      </c>
      <c r="G74">
        <f>PPCL_NG!T74</f>
        <v>23.14</v>
      </c>
      <c r="H74">
        <f>PPCL_Spot!T74</f>
        <v>7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743.8819352210603</v>
      </c>
      <c r="P74" s="77">
        <v>60.060000000000009</v>
      </c>
      <c r="Q74" s="77">
        <v>20.86</v>
      </c>
      <c r="R74" s="80">
        <v>7.39</v>
      </c>
      <c r="S74" s="80">
        <v>0</v>
      </c>
      <c r="T74" s="78">
        <f>SUMPRODUCT(LTA!F74:AJ74,LTA!F$101:AJ$101,LTA!F$105:AJ$105)</f>
        <v>12.23</v>
      </c>
      <c r="U74" s="78">
        <f>SUMPRODUCT(LTA!F74:AJ74,LTA!F$102:AJ$102,LTA!F$105:AJ$105)</f>
        <v>355.38999999999993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80.510000000000005</v>
      </c>
      <c r="Z74" s="75">
        <f>IEX!P74</f>
        <v>0</v>
      </c>
      <c r="AA74" s="117">
        <f>STOA!J74</f>
        <v>12.03</v>
      </c>
      <c r="AB74" s="117">
        <f>-STOA!P74</f>
        <v>0</v>
      </c>
      <c r="AC74">
        <f t="shared" si="3"/>
        <v>12.355030977742132</v>
      </c>
      <c r="AD74">
        <f t="shared" si="4"/>
        <v>1391.6257619475</v>
      </c>
      <c r="AE74">
        <f>'IDT-1'!F74</f>
        <v>0</v>
      </c>
      <c r="AF74" s="26"/>
      <c r="AG74">
        <f t="shared" si="5"/>
        <v>1391.6257619475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11.989896154925626</v>
      </c>
      <c r="F75">
        <f>GT_Spot!T75</f>
        <v>0</v>
      </c>
      <c r="G75">
        <f>PPCL_NG!T75</f>
        <v>23.14</v>
      </c>
      <c r="H75">
        <f>PPCL_Spot!T75</f>
        <v>7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738.52811237427409</v>
      </c>
      <c r="P75" s="77">
        <v>66.83</v>
      </c>
      <c r="Q75" s="77">
        <v>20.86</v>
      </c>
      <c r="R75" s="80">
        <v>0</v>
      </c>
      <c r="S75" s="80">
        <v>0</v>
      </c>
      <c r="T75" s="78">
        <f>SUMPRODUCT(LTA!F75:AJ75,LTA!F$101:AJ$101,LTA!F$105:AJ$105)</f>
        <v>9.379999999999999</v>
      </c>
      <c r="U75" s="78">
        <f>SUMPRODUCT(LTA!F75:AJ75,LTA!F$102:AJ$102,LTA!F$105:AJ$105)</f>
        <v>351.82000000000005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90.21</v>
      </c>
      <c r="Z75" s="75">
        <f>IEX!P75</f>
        <v>0</v>
      </c>
      <c r="AA75" s="117">
        <f>STOA!J75</f>
        <v>12.31</v>
      </c>
      <c r="AB75" s="117">
        <f>-STOA!P75</f>
        <v>0</v>
      </c>
      <c r="AC75">
        <f t="shared" si="3"/>
        <v>12.601022300722819</v>
      </c>
      <c r="AD75">
        <f t="shared" si="4"/>
        <v>1359.0669862284769</v>
      </c>
      <c r="AE75">
        <f>'IDT-1'!F75</f>
        <v>0</v>
      </c>
      <c r="AF75" s="26"/>
      <c r="AG75">
        <f t="shared" si="5"/>
        <v>1359.0669862284769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11.989896154925626</v>
      </c>
      <c r="F76">
        <f>GT_Spot!T76</f>
        <v>0</v>
      </c>
      <c r="G76">
        <f>PPCL_NG!T76</f>
        <v>23.14</v>
      </c>
      <c r="H76">
        <f>PPCL_Spot!T76</f>
        <v>7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775.52430604539029</v>
      </c>
      <c r="P76" s="77">
        <v>66.83</v>
      </c>
      <c r="Q76" s="77">
        <v>20.86</v>
      </c>
      <c r="R76" s="80">
        <v>0</v>
      </c>
      <c r="S76" s="80">
        <v>0</v>
      </c>
      <c r="T76" s="78">
        <f>SUMPRODUCT(LTA!F76:AJ76,LTA!F$101:AJ$101,LTA!F$105:AJ$105)</f>
        <v>4.6500000000000004</v>
      </c>
      <c r="U76" s="78">
        <f>SUMPRODUCT(LTA!F76:AJ76,LTA!F$102:AJ$102,LTA!F$105:AJ$105)</f>
        <v>348.79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95.06</v>
      </c>
      <c r="Z76" s="75">
        <f>IEX!P76</f>
        <v>0</v>
      </c>
      <c r="AA76" s="117">
        <f>STOA!J76</f>
        <v>12.31</v>
      </c>
      <c r="AB76" s="117">
        <f>-STOA!P76</f>
        <v>0</v>
      </c>
      <c r="AC76">
        <f t="shared" si="3"/>
        <v>12.63463697936278</v>
      </c>
      <c r="AD76">
        <f t="shared" si="4"/>
        <v>1423.1195652209531</v>
      </c>
      <c r="AE76">
        <f>'IDT-1'!F76</f>
        <v>0</v>
      </c>
      <c r="AF76" s="26"/>
      <c r="AG76">
        <f t="shared" si="5"/>
        <v>1423.1195652209531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11.993446204259966</v>
      </c>
      <c r="F77">
        <f>GT_Spot!T77</f>
        <v>0</v>
      </c>
      <c r="G77">
        <f>PPCL_NG!T77</f>
        <v>23.14</v>
      </c>
      <c r="H77">
        <f>PPCL_Spot!T77</f>
        <v>7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775.87825712405345</v>
      </c>
      <c r="P77" s="77">
        <v>66.83</v>
      </c>
      <c r="Q77" s="77">
        <v>20.239999999999998</v>
      </c>
      <c r="R77" s="80">
        <v>0</v>
      </c>
      <c r="S77" s="80">
        <v>0</v>
      </c>
      <c r="T77" s="78">
        <f>SUMPRODUCT(LTA!F77:AJ77,LTA!F$101:AJ$101,LTA!F$105:AJ$105)</f>
        <v>0.67</v>
      </c>
      <c r="U77" s="78">
        <f>SUMPRODUCT(LTA!F77:AJ77,LTA!F$102:AJ$102,LTA!F$105:AJ$105)</f>
        <v>347.57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103.79</v>
      </c>
      <c r="Z77" s="75">
        <f>IEX!P77</f>
        <v>0</v>
      </c>
      <c r="AA77" s="117">
        <f>STOA!J77</f>
        <v>12.31</v>
      </c>
      <c r="AB77" s="117">
        <f>-STOA!P77</f>
        <v>0</v>
      </c>
      <c r="AC77">
        <f t="shared" si="3"/>
        <v>12.796562902122089</v>
      </c>
      <c r="AD77">
        <f t="shared" si="4"/>
        <v>1411.2251404261913</v>
      </c>
      <c r="AE77">
        <f>'IDT-1'!F77</f>
        <v>0</v>
      </c>
      <c r="AF77" s="26"/>
      <c r="AG77">
        <f t="shared" si="5"/>
        <v>1411.2251404261913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11.993446204259966</v>
      </c>
      <c r="F78">
        <f>GT_Spot!T78</f>
        <v>0</v>
      </c>
      <c r="G78">
        <f>PPCL_NG!T78</f>
        <v>23.14</v>
      </c>
      <c r="H78">
        <f>PPCL_Spot!T78</f>
        <v>7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780.21180735178598</v>
      </c>
      <c r="P78" s="77">
        <v>66.83</v>
      </c>
      <c r="Q78" s="77">
        <v>20.239999999999998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347.28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83.85</v>
      </c>
      <c r="Z78" s="75">
        <f>IEX!P78</f>
        <v>0</v>
      </c>
      <c r="AA78" s="117">
        <f>STOA!J78</f>
        <v>12.31</v>
      </c>
      <c r="AB78" s="117">
        <f>-STOA!P78</f>
        <v>0</v>
      </c>
      <c r="AC78">
        <f t="shared" si="3"/>
        <v>12.517606231293204</v>
      </c>
      <c r="AD78">
        <f t="shared" si="4"/>
        <v>1409.9376473247526</v>
      </c>
      <c r="AE78">
        <f>'IDT-1'!F78</f>
        <v>0</v>
      </c>
      <c r="AF78" s="26"/>
      <c r="AG78">
        <f t="shared" si="5"/>
        <v>1409.9376473247526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11.993446204259966</v>
      </c>
      <c r="F79">
        <f>GT_Spot!T79</f>
        <v>0</v>
      </c>
      <c r="G79">
        <f>PPCL_NG!T79</f>
        <v>23.14</v>
      </c>
      <c r="H79">
        <f>PPCL_Spot!T79</f>
        <v>7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788.63504516004059</v>
      </c>
      <c r="P79" s="77">
        <v>66.83</v>
      </c>
      <c r="Q79" s="77">
        <v>20.239999999999998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346.35999999999996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110.86</v>
      </c>
      <c r="Z79" s="75">
        <f>IEX!P79</f>
        <v>0</v>
      </c>
      <c r="AA79" s="117">
        <f>STOA!J79</f>
        <v>12.31</v>
      </c>
      <c r="AB79" s="117">
        <f>-STOA!P79</f>
        <v>0</v>
      </c>
      <c r="AC79">
        <f t="shared" si="3"/>
        <v>12.821322724005844</v>
      </c>
      <c r="AD79">
        <f t="shared" si="4"/>
        <v>1444.1471686402947</v>
      </c>
      <c r="AE79">
        <f>'IDT-1'!F79</f>
        <v>0</v>
      </c>
      <c r="AF79" s="26"/>
      <c r="AG79">
        <f t="shared" si="5"/>
        <v>1444.1471686402947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11.993446204259966</v>
      </c>
      <c r="F80">
        <f>GT_Spot!T80</f>
        <v>0</v>
      </c>
      <c r="G80">
        <f>PPCL_NG!T80</f>
        <v>23.14</v>
      </c>
      <c r="H80">
        <f>PPCL_Spot!T80</f>
        <v>7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798.40768116564061</v>
      </c>
      <c r="P80" s="77">
        <v>66.83</v>
      </c>
      <c r="Q80" s="77">
        <v>20.239999999999998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341.15999999999997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117.91</v>
      </c>
      <c r="Z80" s="75">
        <f>IEX!P80</f>
        <v>0</v>
      </c>
      <c r="AA80" s="117">
        <f>STOA!J80</f>
        <v>12.31</v>
      </c>
      <c r="AB80" s="117">
        <f>-STOA!P80</f>
        <v>0</v>
      </c>
      <c r="AC80">
        <f t="shared" si="3"/>
        <v>13.101164471299031</v>
      </c>
      <c r="AD80">
        <f t="shared" si="4"/>
        <v>1435.4899628986016</v>
      </c>
      <c r="AE80">
        <f>'IDT-1'!F80</f>
        <v>0</v>
      </c>
      <c r="AF80" s="26"/>
      <c r="AG80">
        <f t="shared" si="5"/>
        <v>1435.4899628986016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11.993446204259966</v>
      </c>
      <c r="F81">
        <f>GT_Spot!T81</f>
        <v>0</v>
      </c>
      <c r="G81">
        <f>PPCL_NG!T81</f>
        <v>23.14</v>
      </c>
      <c r="H81">
        <f>PPCL_Spot!T81</f>
        <v>7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806.4363450920406</v>
      </c>
      <c r="P81" s="77">
        <v>66.83</v>
      </c>
      <c r="Q81" s="77">
        <v>20.239999999999998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343.71999999999997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137.72999999999999</v>
      </c>
      <c r="Z81" s="75">
        <f>IEX!P81</f>
        <v>0</v>
      </c>
      <c r="AA81" s="117">
        <f>STOA!J81</f>
        <v>12.31</v>
      </c>
      <c r="AB81" s="117">
        <f>-STOA!P81</f>
        <v>0</v>
      </c>
      <c r="AC81">
        <f t="shared" si="3"/>
        <v>13.361918163407445</v>
      </c>
      <c r="AD81">
        <f t="shared" si="4"/>
        <v>1505.0378731328933</v>
      </c>
      <c r="AE81">
        <f>'IDT-1'!F81</f>
        <v>0</v>
      </c>
      <c r="AF81" s="26"/>
      <c r="AG81">
        <f t="shared" si="5"/>
        <v>1505.0378731328933</v>
      </c>
      <c r="AI81" s="75">
        <f>PXIL!J81</f>
        <v>0</v>
      </c>
      <c r="AJ81" s="75">
        <f>PXIL!P81</f>
        <v>0</v>
      </c>
      <c r="AK81" s="75">
        <f>RTM_IEX!J81</f>
        <v>19.399999999999999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11.993446204259966</v>
      </c>
      <c r="F82">
        <f>GT_Spot!T82</f>
        <v>0</v>
      </c>
      <c r="G82">
        <f>PPCL_NG!T82</f>
        <v>23.14</v>
      </c>
      <c r="H82">
        <f>PPCL_Spot!T82</f>
        <v>7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772.48630448386223</v>
      </c>
      <c r="P82" s="77">
        <v>66.83</v>
      </c>
      <c r="Q82" s="77">
        <v>20.239999999999998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343.14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134.83000000000001</v>
      </c>
      <c r="Z82" s="75">
        <f>IEX!P82</f>
        <v>0</v>
      </c>
      <c r="AA82" s="117">
        <f>STOA!J82</f>
        <v>12.31</v>
      </c>
      <c r="AB82" s="117">
        <f>-STOA!P82</f>
        <v>0</v>
      </c>
      <c r="AC82">
        <f t="shared" si="3"/>
        <v>13.032533806055474</v>
      </c>
      <c r="AD82">
        <f t="shared" si="4"/>
        <v>1467.9372168820667</v>
      </c>
      <c r="AE82">
        <f>'IDT-1'!F82</f>
        <v>0</v>
      </c>
      <c r="AF82" s="26"/>
      <c r="AG82">
        <f t="shared" si="5"/>
        <v>1467.9372168820667</v>
      </c>
      <c r="AI82" s="75">
        <f>PXIL!J82</f>
        <v>0</v>
      </c>
      <c r="AJ82" s="75">
        <f>PXIL!P82</f>
        <v>0</v>
      </c>
      <c r="AK82" s="75">
        <f>RTM_IEX!J82</f>
        <v>19.399999999999999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11.993446204259966</v>
      </c>
      <c r="F83">
        <f>GT_Spot!T83</f>
        <v>0</v>
      </c>
      <c r="G83">
        <f>PPCL_NG!T83</f>
        <v>23.14</v>
      </c>
      <c r="H83">
        <f>PPCL_Spot!T83</f>
        <v>7.1299999999999981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764.61189277747712</v>
      </c>
      <c r="P83" s="77">
        <v>66.83</v>
      </c>
      <c r="Q83" s="77">
        <v>20.86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333.59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124.16</v>
      </c>
      <c r="Z83" s="75">
        <f>IEX!P83</f>
        <v>0</v>
      </c>
      <c r="AA83" s="117">
        <f>STOA!J83</f>
        <v>12.219999999999999</v>
      </c>
      <c r="AB83" s="117">
        <f>-STOA!P83</f>
        <v>0</v>
      </c>
      <c r="AC83">
        <f t="shared" si="3"/>
        <v>13.552594372869798</v>
      </c>
      <c r="AD83">
        <f t="shared" si="4"/>
        <v>1315.5827446088674</v>
      </c>
      <c r="AE83">
        <f>'IDT-1'!F83</f>
        <v>0</v>
      </c>
      <c r="AF83" s="26"/>
      <c r="AG83">
        <f t="shared" si="5"/>
        <v>1315.5827446088674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-105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11.993446204259966</v>
      </c>
      <c r="F84">
        <f>GT_Spot!T84</f>
        <v>0</v>
      </c>
      <c r="G84">
        <f>PPCL_NG!T84</f>
        <v>23.14</v>
      </c>
      <c r="H84">
        <f>PPCL_Spot!T84</f>
        <v>7.1299999999999981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764.38316049187711</v>
      </c>
      <c r="P84" s="77">
        <v>66.83</v>
      </c>
      <c r="Q84" s="77">
        <v>20.86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333.17999999999995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122.22</v>
      </c>
      <c r="Z84" s="75">
        <f>IEX!P84</f>
        <v>0</v>
      </c>
      <c r="AA84" s="117">
        <f>STOA!J84</f>
        <v>12.219999999999999</v>
      </c>
      <c r="AB84" s="117">
        <f>-STOA!P84</f>
        <v>0</v>
      </c>
      <c r="AC84">
        <f t="shared" si="3"/>
        <v>12.597698138926008</v>
      </c>
      <c r="AD84">
        <f t="shared" si="4"/>
        <v>1418.9589085572111</v>
      </c>
      <c r="AE84">
        <f>'IDT-1'!F84</f>
        <v>0</v>
      </c>
      <c r="AF84" s="26"/>
      <c r="AG84">
        <f t="shared" si="5"/>
        <v>1418.9589085572111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11.993446204259966</v>
      </c>
      <c r="F85">
        <f>GT_Spot!T85</f>
        <v>0</v>
      </c>
      <c r="G85">
        <f>PPCL_NG!T85</f>
        <v>23.14</v>
      </c>
      <c r="H85">
        <f>PPCL_Spot!T85</f>
        <v>7.1299999999999981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765.44369196931598</v>
      </c>
      <c r="P85" s="77">
        <v>66.83</v>
      </c>
      <c r="Q85" s="77">
        <v>20.86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339.67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107.67</v>
      </c>
      <c r="Z85" s="75">
        <f>IEX!P85</f>
        <v>0</v>
      </c>
      <c r="AA85" s="117">
        <f>STOA!J85</f>
        <v>12.219999999999999</v>
      </c>
      <c r="AB85" s="117">
        <f>-STOA!P85</f>
        <v>0</v>
      </c>
      <c r="AC85">
        <f t="shared" si="3"/>
        <v>13.246353017703095</v>
      </c>
      <c r="AD85">
        <f t="shared" si="4"/>
        <v>1331.310785155873</v>
      </c>
      <c r="AE85">
        <f>'IDT-1'!F85</f>
        <v>0</v>
      </c>
      <c r="AF85" s="26"/>
      <c r="AG85">
        <f t="shared" si="5"/>
        <v>1331.310785155873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-80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11.993446204259966</v>
      </c>
      <c r="F86">
        <f>GT_Spot!T86</f>
        <v>0</v>
      </c>
      <c r="G86">
        <f>PPCL_NG!T86</f>
        <v>23.14</v>
      </c>
      <c r="H86">
        <f>PPCL_Spot!T86</f>
        <v>7.1299999999999981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755.44232367811594</v>
      </c>
      <c r="P86" s="77">
        <v>66.83</v>
      </c>
      <c r="Q86" s="77">
        <v>20.86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339.87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111.55</v>
      </c>
      <c r="Z86" s="75">
        <f>IEX!P86</f>
        <v>0</v>
      </c>
      <c r="AA86" s="117">
        <f>STOA!J86</f>
        <v>12.219999999999999</v>
      </c>
      <c r="AB86" s="117">
        <f>-STOA!P86</f>
        <v>0</v>
      </c>
      <c r="AC86">
        <f t="shared" si="3"/>
        <v>13.371807527184439</v>
      </c>
      <c r="AD86">
        <f t="shared" si="4"/>
        <v>1305.2639623551913</v>
      </c>
      <c r="AE86">
        <f>'IDT-1'!F86</f>
        <v>0</v>
      </c>
      <c r="AF86" s="26"/>
      <c r="AG86">
        <f t="shared" si="5"/>
        <v>1305.2639623551913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11.993446204259966</v>
      </c>
      <c r="F87">
        <f>GT_Spot!T87</f>
        <v>0</v>
      </c>
      <c r="G87">
        <f>PPCL_NG!T87</f>
        <v>23.14</v>
      </c>
      <c r="H87">
        <f>PPCL_Spot!T87</f>
        <v>7.1299999999999981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733.70093071817257</v>
      </c>
      <c r="P87" s="77">
        <v>66.834275751759435</v>
      </c>
      <c r="Q87" s="77">
        <v>20.86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340.81000000000006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108.64</v>
      </c>
      <c r="Z87" s="75">
        <f>IEX!P87</f>
        <v>0</v>
      </c>
      <c r="AA87" s="117">
        <f>STOA!J87</f>
        <v>12.129999999999999</v>
      </c>
      <c r="AB87" s="117">
        <f>-STOA!P87</f>
        <v>0</v>
      </c>
      <c r="AC87">
        <f t="shared" si="3"/>
        <v>14.050205647971957</v>
      </c>
      <c r="AD87">
        <f t="shared" si="4"/>
        <v>1180.7884470262202</v>
      </c>
      <c r="AE87">
        <f>'IDT-1'!F87</f>
        <v>0</v>
      </c>
      <c r="AF87" s="26"/>
      <c r="AG87">
        <f t="shared" si="5"/>
        <v>1180.7884470262202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-200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11.993446204259966</v>
      </c>
      <c r="F88">
        <f>GT_Spot!T88</f>
        <v>0</v>
      </c>
      <c r="G88">
        <f>PPCL_NG!T88</f>
        <v>23.14</v>
      </c>
      <c r="H88">
        <f>PPCL_Spot!T88</f>
        <v>7.1299999999999981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735.01511465417252</v>
      </c>
      <c r="P88" s="77">
        <v>66.834275751759435</v>
      </c>
      <c r="Q88" s="77">
        <v>20.86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340.93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97.97</v>
      </c>
      <c r="Z88" s="75">
        <f>IEX!P88</f>
        <v>0</v>
      </c>
      <c r="AA88" s="117">
        <f>STOA!J88</f>
        <v>12.129999999999999</v>
      </c>
      <c r="AB88" s="117">
        <f>-STOA!P88</f>
        <v>0</v>
      </c>
      <c r="AC88">
        <f t="shared" si="3"/>
        <v>13.347461540055082</v>
      </c>
      <c r="AD88">
        <f t="shared" si="4"/>
        <v>1242.255375070137</v>
      </c>
      <c r="AE88">
        <f>'IDT-1'!F88</f>
        <v>0</v>
      </c>
      <c r="AF88" s="26"/>
      <c r="AG88">
        <f t="shared" si="5"/>
        <v>1242.255375070137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11.993446204259966</v>
      </c>
      <c r="F89">
        <f>GT_Spot!T89</f>
        <v>0</v>
      </c>
      <c r="G89">
        <f>PPCL_NG!T89</f>
        <v>23.14</v>
      </c>
      <c r="H89">
        <f>PPCL_Spot!T89</f>
        <v>7.1299999999999981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747.06947763326559</v>
      </c>
      <c r="P89" s="77">
        <v>66.834275751759435</v>
      </c>
      <c r="Q89" s="77">
        <v>20.86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341.29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115.43</v>
      </c>
      <c r="Z89" s="75">
        <f>IEX!P89</f>
        <v>0</v>
      </c>
      <c r="AA89" s="117">
        <f>STOA!J89</f>
        <v>12.129999999999999</v>
      </c>
      <c r="AB89" s="117">
        <f>-STOA!P89</f>
        <v>0</v>
      </c>
      <c r="AC89">
        <f t="shared" si="3"/>
        <v>13.610355934271102</v>
      </c>
      <c r="AD89">
        <f t="shared" si="4"/>
        <v>1271.866843655014</v>
      </c>
      <c r="AE89">
        <f>'IDT-1'!F89</f>
        <v>0</v>
      </c>
      <c r="AF89" s="26"/>
      <c r="AG89">
        <f t="shared" si="5"/>
        <v>1271.866843655014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-130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11.993446204259966</v>
      </c>
      <c r="F90">
        <f>GT_Spot!T90</f>
        <v>0</v>
      </c>
      <c r="G90">
        <f>PPCL_NG!T90</f>
        <v>23.14</v>
      </c>
      <c r="H90">
        <f>PPCL_Spot!T90</f>
        <v>7.1299999999999981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747.06947763326559</v>
      </c>
      <c r="P90" s="77">
        <v>66.834275751759435</v>
      </c>
      <c r="Q90" s="77">
        <v>20.86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341.18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129.01</v>
      </c>
      <c r="Z90" s="75">
        <f>IEX!P90</f>
        <v>0</v>
      </c>
      <c r="AA90" s="117">
        <f>STOA!J90</f>
        <v>12.129999999999999</v>
      </c>
      <c r="AB90" s="117">
        <f>-STOA!P90</f>
        <v>0</v>
      </c>
      <c r="AC90">
        <f t="shared" si="3"/>
        <v>13.7288919342711</v>
      </c>
      <c r="AD90">
        <f t="shared" si="4"/>
        <v>1285.2183076550139</v>
      </c>
      <c r="AE90">
        <f>'IDT-1'!F90</f>
        <v>0</v>
      </c>
      <c r="AF90" s="26"/>
      <c r="AG90">
        <f t="shared" si="5"/>
        <v>1285.2183076550139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-130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12.003192338387869</v>
      </c>
      <c r="F91">
        <f>GT_Spot!T91</f>
        <v>0</v>
      </c>
      <c r="G91">
        <f>PPCL_NG!T91</f>
        <v>23.14</v>
      </c>
      <c r="H91">
        <f>PPCL_Spot!T91</f>
        <v>7.1299999999999981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759.66284407914418</v>
      </c>
      <c r="P91" s="77">
        <v>66.834275751759435</v>
      </c>
      <c r="Q91" s="77">
        <v>20.86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359.74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139.68</v>
      </c>
      <c r="Z91" s="75">
        <f>IEX!P91</f>
        <v>0</v>
      </c>
      <c r="AA91" s="117">
        <f>STOA!J91</f>
        <v>11.94</v>
      </c>
      <c r="AB91" s="117">
        <f>-STOA!P91</f>
        <v>0</v>
      </c>
      <c r="AC91">
        <f t="shared" si="3"/>
        <v>14.095351324975159</v>
      </c>
      <c r="AD91">
        <f t="shared" si="4"/>
        <v>1326.4949608443164</v>
      </c>
      <c r="AE91">
        <f>'IDT-1'!F91</f>
        <v>0</v>
      </c>
      <c r="AF91" s="26"/>
      <c r="AG91">
        <f t="shared" si="5"/>
        <v>1326.4949608443164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-130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12.003192338387869</v>
      </c>
      <c r="F92">
        <f>GT_Spot!T92</f>
        <v>0</v>
      </c>
      <c r="G92">
        <f>PPCL_NG!T92</f>
        <v>23.14</v>
      </c>
      <c r="H92">
        <f>PPCL_Spot!T92</f>
        <v>7.1299999999999981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759.66284407914418</v>
      </c>
      <c r="P92" s="77">
        <v>66.834275751759435</v>
      </c>
      <c r="Q92" s="77">
        <v>20.86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353.22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149.38</v>
      </c>
      <c r="Z92" s="75">
        <f>IEX!P92</f>
        <v>0</v>
      </c>
      <c r="AA92" s="117">
        <f>STOA!J92</f>
        <v>11.94</v>
      </c>
      <c r="AB92" s="117">
        <f>-STOA!P92</f>
        <v>0</v>
      </c>
      <c r="AC92">
        <f t="shared" si="3"/>
        <v>14.833585526750785</v>
      </c>
      <c r="AD92">
        <f t="shared" si="4"/>
        <v>1248.9367266425409</v>
      </c>
      <c r="AE92">
        <f>'IDT-1'!F92</f>
        <v>0</v>
      </c>
      <c r="AF92" s="26"/>
      <c r="AG92">
        <f t="shared" si="5"/>
        <v>1248.9367266425409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-210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12.003192338387869</v>
      </c>
      <c r="F93">
        <f>GT_Spot!T93</f>
        <v>0</v>
      </c>
      <c r="G93">
        <f>PPCL_NG!T93</f>
        <v>23.14</v>
      </c>
      <c r="H93">
        <f>PPCL_Spot!T93</f>
        <v>7.1299999999999981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749.44346177816624</v>
      </c>
      <c r="P93" s="77">
        <v>66.834275751759435</v>
      </c>
      <c r="Q93" s="77">
        <v>20.86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353.32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152.29</v>
      </c>
      <c r="Z93" s="75">
        <f>IEX!P93</f>
        <v>0</v>
      </c>
      <c r="AA93" s="117">
        <f>STOA!J93</f>
        <v>11.94</v>
      </c>
      <c r="AB93" s="117">
        <f>-STOA!P93</f>
        <v>0</v>
      </c>
      <c r="AC93">
        <f t="shared" si="3"/>
        <v>13.793548935060693</v>
      </c>
      <c r="AD93">
        <f t="shared" si="4"/>
        <v>1352.767380933253</v>
      </c>
      <c r="AE93">
        <f>'IDT-1'!F93</f>
        <v>0</v>
      </c>
      <c r="AF93" s="26"/>
      <c r="AG93">
        <f t="shared" si="5"/>
        <v>1352.767380933253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12.003192338387869</v>
      </c>
      <c r="F94">
        <f>GT_Spot!T94</f>
        <v>0</v>
      </c>
      <c r="G94">
        <f>PPCL_NG!T94</f>
        <v>23.14</v>
      </c>
      <c r="H94">
        <f>PPCL_Spot!T94</f>
        <v>7.1299999999999981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749.44346177816624</v>
      </c>
      <c r="P94" s="77">
        <v>66.834275751759435</v>
      </c>
      <c r="Q94" s="77">
        <v>20.86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353.32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152.29</v>
      </c>
      <c r="Z94" s="75">
        <f>IEX!P94</f>
        <v>0</v>
      </c>
      <c r="AA94" s="117">
        <f>STOA!J94</f>
        <v>11.94</v>
      </c>
      <c r="AB94" s="117">
        <f>-STOA!P94</f>
        <v>0</v>
      </c>
      <c r="AC94">
        <f t="shared" si="3"/>
        <v>14.237455311170461</v>
      </c>
      <c r="AD94">
        <f t="shared" si="4"/>
        <v>1302.3234745571433</v>
      </c>
      <c r="AE94">
        <f>'IDT-1'!F94</f>
        <v>0</v>
      </c>
      <c r="AF94" s="26"/>
      <c r="AG94">
        <f t="shared" si="5"/>
        <v>1302.3234745571433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-150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12.003192338387869</v>
      </c>
      <c r="F95">
        <f>GT_Spot!T95</f>
        <v>0</v>
      </c>
      <c r="G95">
        <f>PPCL_NG!T95</f>
        <v>23.14</v>
      </c>
      <c r="H95">
        <f>PPCL_Spot!T95</f>
        <v>7.1299999999999981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738.47806206018583</v>
      </c>
      <c r="P95" s="77">
        <v>66.834275751759435</v>
      </c>
      <c r="Q95" s="77">
        <v>20.86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353.47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155.19999999999999</v>
      </c>
      <c r="Z95" s="75">
        <f>IEX!P95</f>
        <v>0</v>
      </c>
      <c r="AA95" s="117">
        <f>STOA!J95</f>
        <v>11.75</v>
      </c>
      <c r="AB95" s="117">
        <f>-STOA!P95</f>
        <v>0</v>
      </c>
      <c r="AC95">
        <f t="shared" si="3"/>
        <v>14.343778344096139</v>
      </c>
      <c r="AD95">
        <f t="shared" si="4"/>
        <v>1274.1217518062372</v>
      </c>
      <c r="AE95">
        <f>'IDT-1'!F95</f>
        <v>0</v>
      </c>
      <c r="AF95" s="26"/>
      <c r="AG95">
        <f t="shared" si="5"/>
        <v>1274.1217518062372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-170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12.003192338387869</v>
      </c>
      <c r="F96">
        <f>GT_Spot!T96</f>
        <v>0</v>
      </c>
      <c r="G96">
        <f>PPCL_NG!T96</f>
        <v>23.14</v>
      </c>
      <c r="H96">
        <f>PPCL_Spot!T96</f>
        <v>7.1299999999999981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738.47806206018583</v>
      </c>
      <c r="P96" s="77">
        <v>66.834275751759435</v>
      </c>
      <c r="Q96" s="77">
        <v>20.86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356.67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153.26</v>
      </c>
      <c r="Z96" s="75">
        <f>IEX!P96</f>
        <v>0</v>
      </c>
      <c r="AA96" s="117">
        <f>STOA!J96</f>
        <v>11.75</v>
      </c>
      <c r="AB96" s="117">
        <f>-STOA!P96</f>
        <v>0</v>
      </c>
      <c r="AC96">
        <f t="shared" si="3"/>
        <v>14.354866344096136</v>
      </c>
      <c r="AD96">
        <f t="shared" si="4"/>
        <v>1275.370663806237</v>
      </c>
      <c r="AE96">
        <f>'IDT-1'!F96</f>
        <v>0</v>
      </c>
      <c r="AF96" s="26"/>
      <c r="AG96">
        <f t="shared" si="5"/>
        <v>1275.370663806237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-170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11.996807661612129</v>
      </c>
      <c r="F97">
        <f>GT_Spot!T97</f>
        <v>0</v>
      </c>
      <c r="G97">
        <f>PPCL_NG!T97</f>
        <v>23.14</v>
      </c>
      <c r="H97">
        <f>PPCL_Spot!T97</f>
        <v>7.1299999999999981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737.65096795685258</v>
      </c>
      <c r="P97" s="77">
        <v>66.834275751759435</v>
      </c>
      <c r="Q97" s="77">
        <v>20.86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356.58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146.47</v>
      </c>
      <c r="Z97" s="75">
        <f>IEX!P97</f>
        <v>0</v>
      </c>
      <c r="AA97" s="117">
        <f>STOA!J97</f>
        <v>11.75</v>
      </c>
      <c r="AB97" s="117">
        <f>-STOA!P97</f>
        <v>0</v>
      </c>
      <c r="AC97">
        <f t="shared" si="3"/>
        <v>14.375769006053131</v>
      </c>
      <c r="AD97">
        <f t="shared" si="4"/>
        <v>1257.6362823641712</v>
      </c>
      <c r="AE97">
        <f>'IDT-1'!F97</f>
        <v>0</v>
      </c>
      <c r="AF97" s="26"/>
      <c r="AG97">
        <f t="shared" si="5"/>
        <v>1257.6362823641712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-180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12.003192338387869</v>
      </c>
      <c r="F98">
        <f>GT_Spot!T98</f>
        <v>0</v>
      </c>
      <c r="G98">
        <f>PPCL_NG!T98</f>
        <v>23.14</v>
      </c>
      <c r="H98">
        <f>PPCL_Spot!T98</f>
        <v>7.1299999999999981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737.7209709707414</v>
      </c>
      <c r="P98" s="77">
        <v>66.834275751759435</v>
      </c>
      <c r="Q98" s="77">
        <v>20.86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357.29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131.91999999999999</v>
      </c>
      <c r="Z98" s="75">
        <f>IEX!P98</f>
        <v>0</v>
      </c>
      <c r="AA98" s="117">
        <f>STOA!J98</f>
        <v>11.75</v>
      </c>
      <c r="AB98" s="117">
        <f>-STOA!P98</f>
        <v>0</v>
      </c>
      <c r="AC98">
        <f t="shared" si="3"/>
        <v>14.165867942509026</v>
      </c>
      <c r="AD98">
        <f t="shared" si="4"/>
        <v>1254.0825711183797</v>
      </c>
      <c r="AE98">
        <f>'IDT-1'!F98</f>
        <v>0</v>
      </c>
      <c r="AF98" s="26"/>
      <c r="AG98">
        <f t="shared" si="5"/>
        <v>1254.0825711183797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-170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0.28190603871037323</v>
      </c>
      <c r="F99">
        <f t="shared" si="6"/>
        <v>0</v>
      </c>
      <c r="G99">
        <f t="shared" si="6"/>
        <v>0.55536000000000074</v>
      </c>
      <c r="H99">
        <f t="shared" si="6"/>
        <v>0.1719746812789516</v>
      </c>
      <c r="I99">
        <f t="shared" si="6"/>
        <v>1.596150000000002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17.387205592876519</v>
      </c>
      <c r="P99" s="77">
        <f t="shared" si="6"/>
        <v>1.3591298368951235</v>
      </c>
      <c r="Q99" s="77">
        <f t="shared" si="6"/>
        <v>0.47009999999999913</v>
      </c>
      <c r="R99" s="80">
        <f>SUM(R3:R98)/4000</f>
        <v>0.21641876105173036</v>
      </c>
      <c r="S99" s="80">
        <f t="shared" si="6"/>
        <v>0</v>
      </c>
      <c r="T99" s="78">
        <f t="shared" si="6"/>
        <v>0.78400499999999995</v>
      </c>
      <c r="U99" s="78">
        <f t="shared" si="6"/>
        <v>9.0906749999999992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1.1165374999999997</v>
      </c>
      <c r="Z99" s="75">
        <f t="shared" si="6"/>
        <v>0</v>
      </c>
      <c r="AA99" s="117">
        <f t="shared" si="6"/>
        <v>0.28077999999999992</v>
      </c>
      <c r="AB99" s="117">
        <f t="shared" si="6"/>
        <v>0</v>
      </c>
      <c r="AC99">
        <f t="shared" si="6"/>
        <v>0.31096943460175391</v>
      </c>
      <c r="AD99">
        <f t="shared" si="6"/>
        <v>31.034825476210937</v>
      </c>
      <c r="AE99">
        <f t="shared" si="6"/>
        <v>0</v>
      </c>
      <c r="AG99">
        <f t="shared" si="6"/>
        <v>31.034825476210937</v>
      </c>
      <c r="AI99">
        <f t="shared" si="6"/>
        <v>0</v>
      </c>
      <c r="AJ99">
        <f t="shared" si="6"/>
        <v>0</v>
      </c>
      <c r="AK99">
        <f t="shared" si="6"/>
        <v>2.2552500000000003E-2</v>
      </c>
      <c r="AL99">
        <f t="shared" si="6"/>
        <v>-1.9870000000000001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44820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6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97" t="s">
        <v>152</v>
      </c>
    </row>
    <row r="3" spans="1:46">
      <c r="A3" t="s">
        <v>45</v>
      </c>
      <c r="E3">
        <f>GT_NG!S3</f>
        <v>2.0688694702348438</v>
      </c>
      <c r="F3">
        <f>GT_Spot!S3</f>
        <v>0</v>
      </c>
      <c r="G3">
        <f>PPCL_NG!S3</f>
        <v>36.36</v>
      </c>
      <c r="H3">
        <f>PPCL_Spot!S3</f>
        <v>11.51</v>
      </c>
      <c r="I3">
        <f>Bawana_NG!S3</f>
        <v>28.73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80.54000000000002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1.4095740513380668</v>
      </c>
      <c r="AD3">
        <f>SUM(B3:AB3,AI3:AR3)-AC3</f>
        <v>158.76929541889677</v>
      </c>
      <c r="AE3">
        <f>'IDT-1'!E3</f>
        <v>0</v>
      </c>
      <c r="AF3" s="26"/>
      <c r="AG3">
        <f>SUM(AD3:AF3)+AT3</f>
        <v>158.76929541889677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2.0688694702348438</v>
      </c>
      <c r="F4">
        <f>GT_Spot!S4</f>
        <v>0</v>
      </c>
      <c r="G4">
        <f>PPCL_NG!S4</f>
        <v>36.36</v>
      </c>
      <c r="H4">
        <f>PPCL_Spot!S4</f>
        <v>11.51</v>
      </c>
      <c r="I4">
        <f>Bawana_NG!S4</f>
        <v>28.73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80.860000000000014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1.4123900513380667</v>
      </c>
      <c r="AD4">
        <f t="shared" ref="AD4:AD67" si="1">SUM(B4:AB4,AI4:AR4)-AC4</f>
        <v>159.08647941889677</v>
      </c>
      <c r="AE4">
        <f>'IDT-1'!E4</f>
        <v>0</v>
      </c>
      <c r="AF4" s="26"/>
      <c r="AG4">
        <f t="shared" ref="AG4:AG67" si="2">SUM(AD4:AF4)+AT4</f>
        <v>159.08647941889677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2.0688694702348438</v>
      </c>
      <c r="F5">
        <f>GT_Spot!S5</f>
        <v>0</v>
      </c>
      <c r="G5">
        <f>PPCL_NG!S5</f>
        <v>36.36</v>
      </c>
      <c r="H5">
        <f>PPCL_Spot!S5</f>
        <v>11.51</v>
      </c>
      <c r="I5">
        <f>Bawana_NG!S5</f>
        <v>28.73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80.800000000000011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1.4118620513380666</v>
      </c>
      <c r="AD5">
        <f t="shared" si="1"/>
        <v>159.02700741889677</v>
      </c>
      <c r="AE5">
        <f>'IDT-1'!E5</f>
        <v>0</v>
      </c>
      <c r="AF5" s="26"/>
      <c r="AG5">
        <f t="shared" si="2"/>
        <v>159.02700741889677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2.0688694702348438</v>
      </c>
      <c r="F6">
        <f>GT_Spot!S6</f>
        <v>0</v>
      </c>
      <c r="G6">
        <f>PPCL_NG!S6</f>
        <v>36.36</v>
      </c>
      <c r="H6">
        <f>PPCL_Spot!S6</f>
        <v>11.51</v>
      </c>
      <c r="I6">
        <f>Bawana_NG!S6</f>
        <v>28.73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80.800000000000011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1.4118620513380666</v>
      </c>
      <c r="AD6">
        <f t="shared" si="1"/>
        <v>159.02700741889677</v>
      </c>
      <c r="AE6">
        <f>'IDT-1'!E6</f>
        <v>0</v>
      </c>
      <c r="AF6" s="26"/>
      <c r="AG6">
        <f t="shared" si="2"/>
        <v>159.02700741889677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2.0688694702348438</v>
      </c>
      <c r="F7">
        <f>GT_Spot!S7</f>
        <v>0</v>
      </c>
      <c r="G7">
        <f>PPCL_NG!S7</f>
        <v>36.36</v>
      </c>
      <c r="H7">
        <f>PPCL_Spot!S7</f>
        <v>11.51</v>
      </c>
      <c r="I7">
        <f>Bawana_NG!S7</f>
        <v>28.73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80.800000000000011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1.4118620513380666</v>
      </c>
      <c r="AD7">
        <f t="shared" si="1"/>
        <v>159.02700741889677</v>
      </c>
      <c r="AE7">
        <f>'IDT-1'!E7</f>
        <v>0</v>
      </c>
      <c r="AF7" s="26"/>
      <c r="AG7">
        <f t="shared" si="2"/>
        <v>159.02700741889677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2.0688694702348438</v>
      </c>
      <c r="F8">
        <f>GT_Spot!S8</f>
        <v>0</v>
      </c>
      <c r="G8">
        <f>PPCL_NG!S8</f>
        <v>36.36</v>
      </c>
      <c r="H8">
        <f>PPCL_Spot!S8</f>
        <v>11.51</v>
      </c>
      <c r="I8">
        <f>Bawana_NG!S8</f>
        <v>28.73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80.800000000000011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1.8557684274478325</v>
      </c>
      <c r="AD8">
        <f t="shared" si="1"/>
        <v>108.58310104278701</v>
      </c>
      <c r="AE8">
        <f>'IDT-1'!E8</f>
        <v>0</v>
      </c>
      <c r="AF8" s="26"/>
      <c r="AG8">
        <f t="shared" si="2"/>
        <v>108.58310104278701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2.0688694702348438</v>
      </c>
      <c r="F9">
        <f>GT_Spot!S9</f>
        <v>0</v>
      </c>
      <c r="G9">
        <f>PPCL_NG!S9</f>
        <v>36.36</v>
      </c>
      <c r="H9">
        <f>PPCL_Spot!S9</f>
        <v>11.51</v>
      </c>
      <c r="I9">
        <f>Bawana_NG!S9</f>
        <v>28.73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80.800000000000011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1.4118620513380666</v>
      </c>
      <c r="AD9">
        <f t="shared" si="1"/>
        <v>159.02700741889677</v>
      </c>
      <c r="AE9">
        <f>'IDT-1'!E9</f>
        <v>0</v>
      </c>
      <c r="AF9" s="26"/>
      <c r="AG9">
        <f t="shared" si="2"/>
        <v>159.02700741889677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2.0688694702348438</v>
      </c>
      <c r="F10">
        <f>GT_Spot!S10</f>
        <v>0</v>
      </c>
      <c r="G10">
        <f>PPCL_NG!S10</f>
        <v>36.36</v>
      </c>
      <c r="H10">
        <f>PPCL_Spot!S10</f>
        <v>11.51</v>
      </c>
      <c r="I10">
        <f>Bawana_NG!S10</f>
        <v>28.73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80.800000000000011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1.4118620513380666</v>
      </c>
      <c r="AD10">
        <f t="shared" si="1"/>
        <v>159.02700741889677</v>
      </c>
      <c r="AE10">
        <f>'IDT-1'!E10</f>
        <v>0</v>
      </c>
      <c r="AF10" s="26"/>
      <c r="AG10">
        <f t="shared" si="2"/>
        <v>159.02700741889677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2.0688694702348438</v>
      </c>
      <c r="F11">
        <f>GT_Spot!S11</f>
        <v>0</v>
      </c>
      <c r="G11">
        <f>PPCL_NG!S11</f>
        <v>36.36</v>
      </c>
      <c r="H11">
        <f>PPCL_Spot!S11</f>
        <v>11.51</v>
      </c>
      <c r="I11">
        <f>Bawana_NG!S11</f>
        <v>28.73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81.22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1.4155580513380668</v>
      </c>
      <c r="AD11">
        <f t="shared" si="1"/>
        <v>159.4433114188968</v>
      </c>
      <c r="AE11">
        <f>'IDT-1'!E11</f>
        <v>0</v>
      </c>
      <c r="AF11" s="26"/>
      <c r="AG11">
        <f t="shared" si="2"/>
        <v>159.4433114188968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2.090914800655379</v>
      </c>
      <c r="F12">
        <f>GT_Spot!S12</f>
        <v>0</v>
      </c>
      <c r="G12">
        <f>PPCL_NG!S12</f>
        <v>36.36</v>
      </c>
      <c r="H12">
        <f>PPCL_Spot!S12</f>
        <v>11.51</v>
      </c>
      <c r="I12">
        <f>Bawana_NG!S12</f>
        <v>30.999431665561275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81.22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1.4357230489027064</v>
      </c>
      <c r="AD12">
        <f t="shared" si="1"/>
        <v>161.71462341731393</v>
      </c>
      <c r="AE12">
        <f>'IDT-1'!E12</f>
        <v>0</v>
      </c>
      <c r="AF12" s="26"/>
      <c r="AG12">
        <f t="shared" si="2"/>
        <v>161.71462341731393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2.090914800655379</v>
      </c>
      <c r="F13">
        <f>GT_Spot!S13</f>
        <v>0</v>
      </c>
      <c r="G13">
        <f>PPCL_NG!S13</f>
        <v>36.36</v>
      </c>
      <c r="H13">
        <f>PPCL_Spot!S13</f>
        <v>11.51</v>
      </c>
      <c r="I13">
        <f>Bawana_NG!S13</f>
        <v>31.027199999999997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81.22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1.9242644239665099</v>
      </c>
      <c r="AD13">
        <f t="shared" si="1"/>
        <v>106.25385037668887</v>
      </c>
      <c r="AE13">
        <f>'IDT-1'!E13</f>
        <v>0</v>
      </c>
      <c r="AF13" s="26"/>
      <c r="AG13">
        <f t="shared" si="2"/>
        <v>106.25385037668887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2.090914800655379</v>
      </c>
      <c r="F14">
        <f>GT_Spot!S14</f>
        <v>0</v>
      </c>
      <c r="G14">
        <f>PPCL_NG!S14</f>
        <v>36.36</v>
      </c>
      <c r="H14">
        <f>PPCL_Spot!S14</f>
        <v>11.51</v>
      </c>
      <c r="I14">
        <f>Bawana_NG!S14</f>
        <v>30.999431665561275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81.22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1.4357230489027064</v>
      </c>
      <c r="AD14">
        <f t="shared" si="1"/>
        <v>161.71462341731393</v>
      </c>
      <c r="AE14">
        <f>'IDT-1'!E14</f>
        <v>0</v>
      </c>
      <c r="AF14" s="26"/>
      <c r="AG14">
        <f t="shared" si="2"/>
        <v>161.71462341731393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2.0688694702348438</v>
      </c>
      <c r="F15">
        <f>GT_Spot!S15</f>
        <v>0</v>
      </c>
      <c r="G15">
        <f>PPCL_NG!S15</f>
        <v>36.36</v>
      </c>
      <c r="H15">
        <f>PPCL_Spot!S15</f>
        <v>11.51</v>
      </c>
      <c r="I15">
        <f>Bawana_NG!S15</f>
        <v>28.73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81.33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1.4165260513380666</v>
      </c>
      <c r="AD15">
        <f t="shared" si="1"/>
        <v>159.55234341889678</v>
      </c>
      <c r="AE15">
        <f>'IDT-1'!E15</f>
        <v>0</v>
      </c>
      <c r="AF15" s="26"/>
      <c r="AG15">
        <f t="shared" si="2"/>
        <v>159.55234341889678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2.0688694702348438</v>
      </c>
      <c r="F16">
        <f>GT_Spot!S16</f>
        <v>0</v>
      </c>
      <c r="G16">
        <f>PPCL_NG!S16</f>
        <v>36.36</v>
      </c>
      <c r="H16">
        <f>PPCL_Spot!S16</f>
        <v>11.51</v>
      </c>
      <c r="I16">
        <f>Bawana_NG!S16</f>
        <v>28.73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81.33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1.4165260513380666</v>
      </c>
      <c r="AD16">
        <f t="shared" si="1"/>
        <v>159.55234341889678</v>
      </c>
      <c r="AE16">
        <f>'IDT-1'!E16</f>
        <v>0</v>
      </c>
      <c r="AF16" s="26"/>
      <c r="AG16">
        <f t="shared" si="2"/>
        <v>159.55234341889678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2.0688694702348438</v>
      </c>
      <c r="F17">
        <f>GT_Spot!S17</f>
        <v>0</v>
      </c>
      <c r="G17">
        <f>PPCL_NG!S17</f>
        <v>36.36</v>
      </c>
      <c r="H17">
        <f>PPCL_Spot!S17</f>
        <v>11.51</v>
      </c>
      <c r="I17">
        <f>Bawana_NG!S17</f>
        <v>28.73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81.33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1.4165260513380666</v>
      </c>
      <c r="AD17">
        <f t="shared" si="1"/>
        <v>159.55234341889678</v>
      </c>
      <c r="AE17">
        <f>'IDT-1'!E17</f>
        <v>0</v>
      </c>
      <c r="AF17" s="26"/>
      <c r="AG17">
        <f t="shared" si="2"/>
        <v>159.55234341889678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2.070550678371907</v>
      </c>
      <c r="F18">
        <f>GT_Spot!S18</f>
        <v>0</v>
      </c>
      <c r="G18">
        <f>PPCL_NG!S18</f>
        <v>36.36</v>
      </c>
      <c r="H18">
        <f>PPCL_Spot!S18</f>
        <v>11.51</v>
      </c>
      <c r="I18">
        <f>Bawana_NG!S18</f>
        <v>28.73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81.33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1.4165408459696727</v>
      </c>
      <c r="AD18">
        <f t="shared" si="1"/>
        <v>159.55400983240222</v>
      </c>
      <c r="AE18">
        <f>'IDT-1'!E18</f>
        <v>0</v>
      </c>
      <c r="AF18" s="26"/>
      <c r="AG18">
        <f t="shared" si="2"/>
        <v>159.55400983240222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2.070550678371907</v>
      </c>
      <c r="F19">
        <f>GT_Spot!S19</f>
        <v>0</v>
      </c>
      <c r="G19">
        <f>PPCL_NG!S19</f>
        <v>36.36</v>
      </c>
      <c r="H19">
        <f>PPCL_Spot!S19</f>
        <v>11.51</v>
      </c>
      <c r="I19">
        <f>Bawana_NG!S19</f>
        <v>28.73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81.33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1.9492284973013918</v>
      </c>
      <c r="AD19">
        <f t="shared" si="1"/>
        <v>99.021322181070502</v>
      </c>
      <c r="AE19">
        <f>'IDT-1'!E19</f>
        <v>0</v>
      </c>
      <c r="AF19" s="26"/>
      <c r="AG19">
        <f t="shared" si="2"/>
        <v>99.021322181070502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2.070550678371907</v>
      </c>
      <c r="F20">
        <f>GT_Spot!S20</f>
        <v>0</v>
      </c>
      <c r="G20">
        <f>PPCL_NG!S20</f>
        <v>36.36</v>
      </c>
      <c r="H20">
        <f>PPCL_Spot!S20</f>
        <v>11.51</v>
      </c>
      <c r="I20">
        <f>Bawana_NG!S20</f>
        <v>28.73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81.33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1.4165408459696727</v>
      </c>
      <c r="AD20">
        <f t="shared" si="1"/>
        <v>159.55400983240222</v>
      </c>
      <c r="AE20">
        <f>'IDT-1'!E20</f>
        <v>0</v>
      </c>
      <c r="AF20" s="26"/>
      <c r="AG20">
        <f t="shared" si="2"/>
        <v>159.55400983240222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2.070550678371907</v>
      </c>
      <c r="F21">
        <f>GT_Spot!S21</f>
        <v>0</v>
      </c>
      <c r="G21">
        <f>PPCL_NG!S21</f>
        <v>36.36</v>
      </c>
      <c r="H21">
        <f>PPCL_Spot!S21</f>
        <v>11.51</v>
      </c>
      <c r="I21">
        <f>Bawana_NG!S21</f>
        <v>28.73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81.33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1.4165408459696727</v>
      </c>
      <c r="AD21">
        <f t="shared" si="1"/>
        <v>159.55400983240222</v>
      </c>
      <c r="AE21">
        <f>'IDT-1'!E21</f>
        <v>0</v>
      </c>
      <c r="AF21" s="26"/>
      <c r="AG21">
        <f t="shared" si="2"/>
        <v>159.55400983240222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2.070550678371907</v>
      </c>
      <c r="F22">
        <f>GT_Spot!S22</f>
        <v>0</v>
      </c>
      <c r="G22">
        <f>PPCL_NG!S22</f>
        <v>36.36</v>
      </c>
      <c r="H22">
        <f>PPCL_Spot!S22</f>
        <v>11.51</v>
      </c>
      <c r="I22">
        <f>Bawana_NG!S22</f>
        <v>28.73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81.33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1.4165408459696727</v>
      </c>
      <c r="AD22">
        <f t="shared" si="1"/>
        <v>159.55400983240222</v>
      </c>
      <c r="AE22">
        <f>'IDT-1'!E22</f>
        <v>0</v>
      </c>
      <c r="AF22" s="26"/>
      <c r="AG22">
        <f t="shared" si="2"/>
        <v>159.55400983240222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2.070550678371907</v>
      </c>
      <c r="F23">
        <f>GT_Spot!S23</f>
        <v>0</v>
      </c>
      <c r="G23">
        <f>PPCL_NG!S23</f>
        <v>36.36</v>
      </c>
      <c r="H23">
        <f>PPCL_Spot!S23</f>
        <v>11.51</v>
      </c>
      <c r="I23">
        <f>Bawana_NG!S23</f>
        <v>28.73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81.22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1.9482604973013919</v>
      </c>
      <c r="AD23">
        <f t="shared" si="1"/>
        <v>98.912290181070517</v>
      </c>
      <c r="AE23">
        <f>'IDT-1'!E23</f>
        <v>0</v>
      </c>
      <c r="AF23" s="26"/>
      <c r="AG23">
        <f t="shared" si="2"/>
        <v>98.912290181070517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2.070550678371907</v>
      </c>
      <c r="F24">
        <f>GT_Spot!S24</f>
        <v>0</v>
      </c>
      <c r="G24">
        <f>PPCL_NG!S24</f>
        <v>36.36</v>
      </c>
      <c r="H24">
        <f>PPCL_Spot!S24</f>
        <v>11.51</v>
      </c>
      <c r="I24">
        <f>Bawana_NG!S24</f>
        <v>28.73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81.22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1.4155728459696728</v>
      </c>
      <c r="AD24">
        <f t="shared" si="1"/>
        <v>159.44497783240223</v>
      </c>
      <c r="AE24">
        <f>'IDT-1'!E24</f>
        <v>0</v>
      </c>
      <c r="AF24" s="26"/>
      <c r="AG24">
        <f t="shared" si="2"/>
        <v>159.44497783240223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2.070550678371907</v>
      </c>
      <c r="F25">
        <f>GT_Spot!S25</f>
        <v>0</v>
      </c>
      <c r="G25">
        <f>PPCL_NG!S25</f>
        <v>36.36</v>
      </c>
      <c r="H25">
        <f>PPCL_Spot!S25</f>
        <v>11.51</v>
      </c>
      <c r="I25">
        <f>Bawana_NG!S25</f>
        <v>28.73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81.22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1.4155728459696728</v>
      </c>
      <c r="AD25">
        <f t="shared" si="1"/>
        <v>159.44497783240223</v>
      </c>
      <c r="AE25">
        <f>'IDT-1'!E25</f>
        <v>0</v>
      </c>
      <c r="AF25" s="26"/>
      <c r="AG25">
        <f t="shared" si="2"/>
        <v>159.44497783240223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2.070550678371907</v>
      </c>
      <c r="F26">
        <f>GT_Spot!S26</f>
        <v>0</v>
      </c>
      <c r="G26">
        <f>PPCL_NG!S26</f>
        <v>36.36</v>
      </c>
      <c r="H26">
        <f>PPCL_Spot!S26</f>
        <v>11.51</v>
      </c>
      <c r="I26">
        <f>Bawana_NG!S26</f>
        <v>28.73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81.36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1.4168048459696729</v>
      </c>
      <c r="AD26">
        <f t="shared" si="1"/>
        <v>159.58374583240226</v>
      </c>
      <c r="AE26">
        <f>'IDT-1'!E26</f>
        <v>0</v>
      </c>
      <c r="AF26" s="26"/>
      <c r="AG26">
        <f t="shared" si="2"/>
        <v>159.58374583240226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2.070550678371907</v>
      </c>
      <c r="F27">
        <f>GT_Spot!S27</f>
        <v>0</v>
      </c>
      <c r="G27">
        <f>PPCL_NG!S27</f>
        <v>36.36</v>
      </c>
      <c r="H27">
        <f>PPCL_Spot!S27</f>
        <v>11.51</v>
      </c>
      <c r="I27">
        <f>Bawana_NG!S27</f>
        <v>28.73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80.98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1.9461484973013923</v>
      </c>
      <c r="AD27">
        <f t="shared" si="1"/>
        <v>98.674402181070533</v>
      </c>
      <c r="AE27">
        <f>'IDT-1'!E27</f>
        <v>0</v>
      </c>
      <c r="AF27" s="26"/>
      <c r="AG27">
        <f t="shared" si="2"/>
        <v>98.674402181070533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2.070550678371907</v>
      </c>
      <c r="F28">
        <f>GT_Spot!S28</f>
        <v>0</v>
      </c>
      <c r="G28">
        <f>PPCL_NG!S28</f>
        <v>36.36</v>
      </c>
      <c r="H28">
        <f>PPCL_Spot!S28</f>
        <v>11.51</v>
      </c>
      <c r="I28">
        <f>Bawana_NG!S28</f>
        <v>28.73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80.98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1.4134608459696731</v>
      </c>
      <c r="AD28">
        <f t="shared" si="1"/>
        <v>159.20708983240226</v>
      </c>
      <c r="AE28">
        <f>'IDT-1'!E28</f>
        <v>0</v>
      </c>
      <c r="AF28" s="26"/>
      <c r="AG28">
        <f t="shared" si="2"/>
        <v>159.20708983240226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2.070550678371907</v>
      </c>
      <c r="F29">
        <f>GT_Spot!S29</f>
        <v>0</v>
      </c>
      <c r="G29">
        <f>PPCL_NG!S29</f>
        <v>36.36</v>
      </c>
      <c r="H29">
        <f>PPCL_Spot!S29</f>
        <v>11.51</v>
      </c>
      <c r="I29">
        <f>Bawana_NG!S29</f>
        <v>28.73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80.98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1.4134608459696731</v>
      </c>
      <c r="AD29">
        <f t="shared" si="1"/>
        <v>159.20708983240226</v>
      </c>
      <c r="AE29">
        <f>'IDT-1'!E29</f>
        <v>0</v>
      </c>
      <c r="AF29" s="26"/>
      <c r="AG29">
        <f t="shared" si="2"/>
        <v>159.20708983240226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2.0688694702348438</v>
      </c>
      <c r="F30">
        <f>GT_Spot!S30</f>
        <v>0</v>
      </c>
      <c r="G30">
        <f>PPCL_NG!S30</f>
        <v>36.36</v>
      </c>
      <c r="H30">
        <f>PPCL_Spot!S30</f>
        <v>11.51</v>
      </c>
      <c r="I30">
        <f>Bawana_NG!S30</f>
        <v>28.73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80.98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1.4134460513380667</v>
      </c>
      <c r="AD30">
        <f t="shared" si="1"/>
        <v>159.20542341889677</v>
      </c>
      <c r="AE30">
        <f>'IDT-1'!E30</f>
        <v>0</v>
      </c>
      <c r="AF30" s="26"/>
      <c r="AG30">
        <f t="shared" si="2"/>
        <v>159.20542341889677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2.0154828411811652</v>
      </c>
      <c r="F31">
        <f>GT_Spot!S31</f>
        <v>0</v>
      </c>
      <c r="G31">
        <f>PPCL_NG!S31</f>
        <v>36.36</v>
      </c>
      <c r="H31">
        <f>PPCL_Spot!S31</f>
        <v>11.51</v>
      </c>
      <c r="I31">
        <f>Bawana_NG!S31</f>
        <v>28.73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80.900000000000006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1.4122722490023942</v>
      </c>
      <c r="AD31">
        <f t="shared" si="1"/>
        <v>159.07321059217875</v>
      </c>
      <c r="AE31">
        <f>'IDT-1'!E31</f>
        <v>0</v>
      </c>
      <c r="AF31" s="26"/>
      <c r="AG31">
        <f t="shared" si="2"/>
        <v>159.07321059217875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2.0154828411811652</v>
      </c>
      <c r="F32">
        <f>GT_Spot!S32</f>
        <v>0</v>
      </c>
      <c r="G32">
        <f>PPCL_NG!S32</f>
        <v>36.36</v>
      </c>
      <c r="H32">
        <f>PPCL_Spot!S32</f>
        <v>11.51</v>
      </c>
      <c r="I32">
        <f>Bawana_NG!S32</f>
        <v>28.73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80.900000000000006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1.7673973498902069</v>
      </c>
      <c r="AD32">
        <f t="shared" si="1"/>
        <v>118.71808549129095</v>
      </c>
      <c r="AE32">
        <f>'IDT-1'!E32</f>
        <v>0</v>
      </c>
      <c r="AF32" s="26"/>
      <c r="AG32">
        <f t="shared" si="2"/>
        <v>118.71808549129095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-40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2.0154828411811652</v>
      </c>
      <c r="F33">
        <f>GT_Spot!S33</f>
        <v>0</v>
      </c>
      <c r="G33">
        <f>PPCL_NG!S33</f>
        <v>36.36</v>
      </c>
      <c r="H33">
        <f>PPCL_Spot!S33</f>
        <v>11.51</v>
      </c>
      <c r="I33">
        <f>Bawana_NG!S33</f>
        <v>28.73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81.12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1.4142082490023944</v>
      </c>
      <c r="AD33">
        <f t="shared" si="1"/>
        <v>159.29127459217878</v>
      </c>
      <c r="AE33">
        <f>'IDT-1'!E33</f>
        <v>0</v>
      </c>
      <c r="AF33" s="26"/>
      <c r="AG33">
        <f t="shared" si="2"/>
        <v>159.29127459217878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2.0154828411811652</v>
      </c>
      <c r="F34">
        <f>GT_Spot!S34</f>
        <v>0</v>
      </c>
      <c r="G34">
        <f>PPCL_NG!S34</f>
        <v>36.36</v>
      </c>
      <c r="H34">
        <f>PPCL_Spot!S34</f>
        <v>11.51</v>
      </c>
      <c r="I34">
        <f>Bawana_NG!S34</f>
        <v>28.73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81.12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1.5849282490023944</v>
      </c>
      <c r="AD34">
        <f t="shared" si="1"/>
        <v>178.5205545921788</v>
      </c>
      <c r="AE34">
        <f>'IDT-1'!E34</f>
        <v>0</v>
      </c>
      <c r="AF34" s="26"/>
      <c r="AG34">
        <f t="shared" si="2"/>
        <v>178.5205545921788</v>
      </c>
      <c r="AI34" s="75">
        <f>PXIL!K34</f>
        <v>0</v>
      </c>
      <c r="AJ34" s="75">
        <f>PXIL!Q34</f>
        <v>0</v>
      </c>
      <c r="AK34" s="75">
        <f>RTM_IEX!K34</f>
        <v>19.399999999999999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2.0154828411811652</v>
      </c>
      <c r="F35">
        <f>GT_Spot!S35</f>
        <v>0</v>
      </c>
      <c r="G35">
        <f>PPCL_NG!S35</f>
        <v>36.36</v>
      </c>
      <c r="H35">
        <f>PPCL_Spot!S35</f>
        <v>11.51</v>
      </c>
      <c r="I35">
        <f>Bawana_NG!S35</f>
        <v>28.73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80.930000000000007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1.6686162490023946</v>
      </c>
      <c r="AD35">
        <f t="shared" si="1"/>
        <v>187.94686659217879</v>
      </c>
      <c r="AE35">
        <f>'IDT-1'!E35</f>
        <v>0</v>
      </c>
      <c r="AF35" s="26"/>
      <c r="AG35">
        <f t="shared" si="2"/>
        <v>187.94686659217879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29.1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2.0154828411811652</v>
      </c>
      <c r="F36">
        <f>GT_Spot!S36</f>
        <v>0</v>
      </c>
      <c r="G36">
        <f>PPCL_NG!S36</f>
        <v>36.36</v>
      </c>
      <c r="H36">
        <f>PPCL_Spot!S36</f>
        <v>11.51</v>
      </c>
      <c r="I36">
        <f>Bawana_NG!S36</f>
        <v>28.73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80.900000000000006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1.6683522490023943</v>
      </c>
      <c r="AD36">
        <f t="shared" si="1"/>
        <v>187.91713059217875</v>
      </c>
      <c r="AE36">
        <f>'IDT-1'!E36</f>
        <v>0</v>
      </c>
      <c r="AF36" s="26"/>
      <c r="AG36">
        <f t="shared" si="2"/>
        <v>187.91713059217875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29.1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2.0688694702348438</v>
      </c>
      <c r="F37">
        <f>GT_Spot!S37</f>
        <v>0</v>
      </c>
      <c r="G37">
        <f>PPCL_NG!S37</f>
        <v>36.36</v>
      </c>
      <c r="H37">
        <f>PPCL_Spot!S37</f>
        <v>11.51</v>
      </c>
      <c r="I37">
        <f>Bawana_NG!S37</f>
        <v>28.73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81.290000000000006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1.6722540513380668</v>
      </c>
      <c r="AD37">
        <f t="shared" si="1"/>
        <v>188.35661541889678</v>
      </c>
      <c r="AE37">
        <f>'IDT-1'!E37</f>
        <v>0</v>
      </c>
      <c r="AF37" s="26"/>
      <c r="AG37">
        <f t="shared" si="2"/>
        <v>188.35661541889678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29.1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2.0688694702348438</v>
      </c>
      <c r="F38">
        <f>GT_Spot!S38</f>
        <v>0</v>
      </c>
      <c r="G38">
        <f>PPCL_NG!S38</f>
        <v>36.36</v>
      </c>
      <c r="H38">
        <f>PPCL_Spot!S38</f>
        <v>11.51</v>
      </c>
      <c r="I38">
        <f>Bawana_NG!S38</f>
        <v>28.73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81.290000000000006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1.6722540513380668</v>
      </c>
      <c r="AD38">
        <f t="shared" si="1"/>
        <v>188.35661541889678</v>
      </c>
      <c r="AE38">
        <f>'IDT-1'!E38</f>
        <v>0</v>
      </c>
      <c r="AF38" s="26"/>
      <c r="AG38">
        <f t="shared" si="2"/>
        <v>188.35661541889678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29.1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2.051911523757509</v>
      </c>
      <c r="F39">
        <f>GT_Spot!S39</f>
        <v>0</v>
      </c>
      <c r="G39">
        <f>PPCL_NG!S39</f>
        <v>36.36</v>
      </c>
      <c r="H39">
        <f>PPCL_Spot!S39</f>
        <v>11.51</v>
      </c>
      <c r="I39">
        <f>Bawana_NG!S39</f>
        <v>28.73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81.290000000000006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44.62</v>
      </c>
      <c r="AB39" s="117">
        <f>-STOA!Q39</f>
        <v>0</v>
      </c>
      <c r="AC39">
        <f t="shared" si="0"/>
        <v>2.4403448214090662</v>
      </c>
      <c r="AD39">
        <f t="shared" si="1"/>
        <v>274.87156670234845</v>
      </c>
      <c r="AE39">
        <f>'IDT-1'!E39</f>
        <v>0</v>
      </c>
      <c r="AF39" s="26"/>
      <c r="AG39">
        <f t="shared" si="2"/>
        <v>274.87156670234845</v>
      </c>
      <c r="AI39" s="75">
        <f>PXIL!K39</f>
        <v>0</v>
      </c>
      <c r="AJ39" s="75">
        <f>PXIL!Q39</f>
        <v>0</v>
      </c>
      <c r="AK39" s="75">
        <f>RTM_IEX!K39</f>
        <v>38.799999999999997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33.950000000000003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2.051911523757509</v>
      </c>
      <c r="F40">
        <f>GT_Spot!S40</f>
        <v>0</v>
      </c>
      <c r="G40">
        <f>PPCL_NG!S40</f>
        <v>36.36</v>
      </c>
      <c r="H40">
        <f>PPCL_Spot!S40</f>
        <v>11.51</v>
      </c>
      <c r="I40">
        <f>Bawana_NG!S40</f>
        <v>28.73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81.290000000000006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44.62</v>
      </c>
      <c r="AB40" s="117">
        <f>-STOA!Q40</f>
        <v>0</v>
      </c>
      <c r="AC40">
        <f t="shared" si="0"/>
        <v>2.0989048214090662</v>
      </c>
      <c r="AD40">
        <f t="shared" si="1"/>
        <v>236.41300670234847</v>
      </c>
      <c r="AE40">
        <f>'IDT-1'!E40</f>
        <v>0</v>
      </c>
      <c r="AF40" s="26"/>
      <c r="AG40">
        <f t="shared" si="2"/>
        <v>236.41300670234847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33.950000000000003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2.051911523757509</v>
      </c>
      <c r="F41">
        <f>GT_Spot!S41</f>
        <v>0</v>
      </c>
      <c r="G41">
        <f>PPCL_NG!S41</f>
        <v>36.36</v>
      </c>
      <c r="H41">
        <f>PPCL_Spot!S41</f>
        <v>11.51</v>
      </c>
      <c r="I41">
        <f>Bawana_NG!S41</f>
        <v>28.73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81.340000000000018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44.62</v>
      </c>
      <c r="AB41" s="117">
        <f>-STOA!Q41</f>
        <v>0</v>
      </c>
      <c r="AC41">
        <f t="shared" si="0"/>
        <v>2.0993448214090664</v>
      </c>
      <c r="AD41">
        <f t="shared" si="1"/>
        <v>236.46256670234848</v>
      </c>
      <c r="AE41">
        <f>'IDT-1'!E41</f>
        <v>0</v>
      </c>
      <c r="AF41" s="26"/>
      <c r="AG41">
        <f t="shared" si="2"/>
        <v>236.46256670234848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33.950000000000003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2.051911523757509</v>
      </c>
      <c r="F42">
        <f>GT_Spot!S42</f>
        <v>0</v>
      </c>
      <c r="G42">
        <f>PPCL_NG!S42</f>
        <v>36.36</v>
      </c>
      <c r="H42">
        <f>PPCL_Spot!S42</f>
        <v>11.51</v>
      </c>
      <c r="I42">
        <f>Bawana_NG!S42</f>
        <v>28.73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81.390000000000015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44.62</v>
      </c>
      <c r="AB42" s="117">
        <f>-STOA!Q42</f>
        <v>0</v>
      </c>
      <c r="AC42">
        <f t="shared" si="0"/>
        <v>2.0997848214090662</v>
      </c>
      <c r="AD42">
        <f t="shared" si="1"/>
        <v>236.51212670234844</v>
      </c>
      <c r="AE42">
        <f>'IDT-1'!E42</f>
        <v>0</v>
      </c>
      <c r="AF42" s="26"/>
      <c r="AG42">
        <f t="shared" si="2"/>
        <v>236.51212670234844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33.950000000000003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2.051911523757509</v>
      </c>
      <c r="F43">
        <f>GT_Spot!S43</f>
        <v>0</v>
      </c>
      <c r="G43">
        <f>PPCL_NG!S43</f>
        <v>36.36</v>
      </c>
      <c r="H43">
        <f>PPCL_Spot!S43</f>
        <v>11.51</v>
      </c>
      <c r="I43">
        <f>Bawana_NG!S43</f>
        <v>28.73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81.390000000000015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44.62</v>
      </c>
      <c r="AB43" s="117">
        <f>-STOA!Q43</f>
        <v>0</v>
      </c>
      <c r="AC43">
        <f t="shared" si="0"/>
        <v>2.7399848214090663</v>
      </c>
      <c r="AD43">
        <f t="shared" si="1"/>
        <v>308.62192670234845</v>
      </c>
      <c r="AE43">
        <f>'IDT-1'!E43</f>
        <v>0</v>
      </c>
      <c r="AF43" s="26"/>
      <c r="AG43">
        <f t="shared" si="2"/>
        <v>308.62192670234845</v>
      </c>
      <c r="AI43" s="75">
        <f>PXIL!K43</f>
        <v>0</v>
      </c>
      <c r="AJ43" s="75">
        <f>PXIL!Q43</f>
        <v>0</v>
      </c>
      <c r="AK43" s="75">
        <f>RTM_IEX!K43</f>
        <v>29.1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77.599999999999994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2.051911523757509</v>
      </c>
      <c r="F44">
        <f>GT_Spot!S44</f>
        <v>0</v>
      </c>
      <c r="G44">
        <f>PPCL_NG!S44</f>
        <v>36.36</v>
      </c>
      <c r="H44">
        <f>PPCL_Spot!S44</f>
        <v>11.51</v>
      </c>
      <c r="I44">
        <f>Bawana_NG!S44</f>
        <v>28.73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81.530000000000015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44.62</v>
      </c>
      <c r="AB44" s="117">
        <f>-STOA!Q44</f>
        <v>0</v>
      </c>
      <c r="AC44">
        <f t="shared" si="0"/>
        <v>2.4851368214090663</v>
      </c>
      <c r="AD44">
        <f t="shared" si="1"/>
        <v>279.91677470234845</v>
      </c>
      <c r="AE44">
        <f>'IDT-1'!E44</f>
        <v>0</v>
      </c>
      <c r="AF44" s="26"/>
      <c r="AG44">
        <f t="shared" si="2"/>
        <v>279.91677470234845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77.599999999999994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2.051911523757509</v>
      </c>
      <c r="F45">
        <f>GT_Spot!S45</f>
        <v>0</v>
      </c>
      <c r="G45">
        <f>PPCL_NG!S45</f>
        <v>36.36</v>
      </c>
      <c r="H45">
        <f>PPCL_Spot!S45</f>
        <v>11.51</v>
      </c>
      <c r="I45">
        <f>Bawana_NG!S45</f>
        <v>28.73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81.530000000000015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44.62</v>
      </c>
      <c r="AB45" s="117">
        <f>-STOA!Q45</f>
        <v>0</v>
      </c>
      <c r="AC45">
        <f t="shared" si="0"/>
        <v>2.4851368214090663</v>
      </c>
      <c r="AD45">
        <f t="shared" si="1"/>
        <v>279.91677470234845</v>
      </c>
      <c r="AE45">
        <f>'IDT-1'!E45</f>
        <v>0</v>
      </c>
      <c r="AF45" s="26"/>
      <c r="AG45">
        <f t="shared" si="2"/>
        <v>279.91677470234845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77.599999999999994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2.051911523757509</v>
      </c>
      <c r="F46">
        <f>GT_Spot!S46</f>
        <v>0</v>
      </c>
      <c r="G46">
        <f>PPCL_NG!S46</f>
        <v>36.36</v>
      </c>
      <c r="H46">
        <f>PPCL_Spot!S46</f>
        <v>11.51</v>
      </c>
      <c r="I46">
        <f>Bawana_NG!S46</f>
        <v>28.73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81.530000000000015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44.62</v>
      </c>
      <c r="AB46" s="117">
        <f>-STOA!Q46</f>
        <v>0</v>
      </c>
      <c r="AC46">
        <f t="shared" si="0"/>
        <v>2.4851368214090663</v>
      </c>
      <c r="AD46">
        <f t="shared" si="1"/>
        <v>279.91677470234845</v>
      </c>
      <c r="AE46">
        <f>'IDT-1'!E46</f>
        <v>0</v>
      </c>
      <c r="AF46" s="26"/>
      <c r="AG46">
        <f t="shared" si="2"/>
        <v>279.91677470234845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77.599999999999994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2.051911523757509</v>
      </c>
      <c r="F47">
        <f>GT_Spot!S47</f>
        <v>0</v>
      </c>
      <c r="G47">
        <f>PPCL_NG!S47</f>
        <v>36.36</v>
      </c>
      <c r="H47">
        <f>PPCL_Spot!S47</f>
        <v>11.51</v>
      </c>
      <c r="I47">
        <f>Bawana_NG!S47</f>
        <v>28.73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81.660000000000011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44.62</v>
      </c>
      <c r="AB47" s="117">
        <f>-STOA!Q47</f>
        <v>0</v>
      </c>
      <c r="AC47">
        <f t="shared" si="0"/>
        <v>2.5716408214090665</v>
      </c>
      <c r="AD47">
        <f t="shared" si="1"/>
        <v>289.66027070234844</v>
      </c>
      <c r="AE47">
        <f>'IDT-1'!E47</f>
        <v>0</v>
      </c>
      <c r="AF47" s="26"/>
      <c r="AG47">
        <f t="shared" si="2"/>
        <v>289.66027070234844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87.3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2.051911523757509</v>
      </c>
      <c r="F48">
        <f>GT_Spot!S48</f>
        <v>0</v>
      </c>
      <c r="G48">
        <f>PPCL_NG!S48</f>
        <v>36.36</v>
      </c>
      <c r="H48">
        <f>PPCL_Spot!S48</f>
        <v>11.51</v>
      </c>
      <c r="I48">
        <f>Bawana_NG!S48</f>
        <v>28.73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81.660000000000011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44.62</v>
      </c>
      <c r="AB48" s="117">
        <f>-STOA!Q48</f>
        <v>0</v>
      </c>
      <c r="AC48">
        <f t="shared" si="0"/>
        <v>2.7850408214090665</v>
      </c>
      <c r="AD48">
        <f t="shared" si="1"/>
        <v>313.69687070234846</v>
      </c>
      <c r="AE48">
        <f>'IDT-1'!E48</f>
        <v>0</v>
      </c>
      <c r="AF48" s="26"/>
      <c r="AG48">
        <f t="shared" si="2"/>
        <v>313.69687070234846</v>
      </c>
      <c r="AI48" s="75">
        <f>PXIL!K48</f>
        <v>0</v>
      </c>
      <c r="AJ48" s="75">
        <f>PXIL!Q48</f>
        <v>0</v>
      </c>
      <c r="AK48" s="75">
        <f>RTM_IEX!K48</f>
        <v>19.399999999999999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92.15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2.051911523757509</v>
      </c>
      <c r="F49">
        <f>GT_Spot!S49</f>
        <v>0</v>
      </c>
      <c r="G49">
        <f>PPCL_NG!S49</f>
        <v>36.36</v>
      </c>
      <c r="H49">
        <f>PPCL_Spot!S49</f>
        <v>11.51</v>
      </c>
      <c r="I49">
        <f>Bawana_NG!S49</f>
        <v>28.73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81.660000000000011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44.62</v>
      </c>
      <c r="AB49" s="117">
        <f>-STOA!Q49</f>
        <v>0</v>
      </c>
      <c r="AC49">
        <f t="shared" si="0"/>
        <v>2.6143208214090663</v>
      </c>
      <c r="AD49">
        <f t="shared" si="1"/>
        <v>294.46759070234845</v>
      </c>
      <c r="AE49">
        <f>'IDT-1'!E49</f>
        <v>0</v>
      </c>
      <c r="AF49" s="26"/>
      <c r="AG49">
        <f t="shared" si="2"/>
        <v>294.46759070234845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92.15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2.051911523757509</v>
      </c>
      <c r="F50">
        <f>GT_Spot!S50</f>
        <v>0</v>
      </c>
      <c r="G50">
        <f>PPCL_NG!S50</f>
        <v>36.36</v>
      </c>
      <c r="H50">
        <f>PPCL_Spot!S50</f>
        <v>11.51</v>
      </c>
      <c r="I50">
        <f>Bawana_NG!S50</f>
        <v>28.73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81.660000000000011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44.62</v>
      </c>
      <c r="AB50" s="117">
        <f>-STOA!Q50</f>
        <v>0</v>
      </c>
      <c r="AC50">
        <f t="shared" si="0"/>
        <v>2.6143208214090663</v>
      </c>
      <c r="AD50">
        <f t="shared" si="1"/>
        <v>294.46759070234845</v>
      </c>
      <c r="AE50">
        <f>'IDT-1'!E50</f>
        <v>0</v>
      </c>
      <c r="AF50" s="26"/>
      <c r="AG50">
        <f t="shared" si="2"/>
        <v>294.46759070234845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92.15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2.051911523757509</v>
      </c>
      <c r="F51">
        <f>GT_Spot!S51</f>
        <v>0</v>
      </c>
      <c r="G51">
        <f>PPCL_NG!S51</f>
        <v>36.36</v>
      </c>
      <c r="H51">
        <f>PPCL_Spot!S51</f>
        <v>11.51</v>
      </c>
      <c r="I51">
        <f>Bawana_NG!S51</f>
        <v>28.731699326054652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81.660000000000011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20.369999999999997</v>
      </c>
      <c r="AB51" s="117">
        <f>-STOA!Q51</f>
        <v>0</v>
      </c>
      <c r="AC51">
        <f t="shared" si="0"/>
        <v>2.5289757754783473</v>
      </c>
      <c r="AD51">
        <f t="shared" si="1"/>
        <v>284.85463507433383</v>
      </c>
      <c r="AE51">
        <f>'IDT-1'!E51</f>
        <v>0</v>
      </c>
      <c r="AF51" s="26"/>
      <c r="AG51">
        <f t="shared" si="2"/>
        <v>284.85463507433383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106.7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2.051911523757509</v>
      </c>
      <c r="F52">
        <f>GT_Spot!S52</f>
        <v>0</v>
      </c>
      <c r="G52">
        <f>PPCL_NG!S52</f>
        <v>36.36</v>
      </c>
      <c r="H52">
        <f>PPCL_Spot!S52</f>
        <v>11.51</v>
      </c>
      <c r="I52">
        <f>Bawana_NG!S52</f>
        <v>28.731699326054652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81.660000000000011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20.369999999999997</v>
      </c>
      <c r="AB52" s="117">
        <f>-STOA!Q52</f>
        <v>0</v>
      </c>
      <c r="AC52">
        <f t="shared" si="0"/>
        <v>2.5289757754783473</v>
      </c>
      <c r="AD52">
        <f t="shared" si="1"/>
        <v>284.85463507433383</v>
      </c>
      <c r="AE52">
        <f>'IDT-1'!E52</f>
        <v>0</v>
      </c>
      <c r="AF52" s="26"/>
      <c r="AG52">
        <f t="shared" si="2"/>
        <v>284.85463507433383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106.7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2.051911523757509</v>
      </c>
      <c r="F53">
        <f>GT_Spot!S53</f>
        <v>0</v>
      </c>
      <c r="G53">
        <f>PPCL_NG!S53</f>
        <v>36.36</v>
      </c>
      <c r="H53">
        <f>PPCL_Spot!S53</f>
        <v>11.51</v>
      </c>
      <c r="I53">
        <f>Bawana_NG!S53</f>
        <v>28.731699326054652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81.660000000000011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20.369999999999997</v>
      </c>
      <c r="AB53" s="117">
        <f>-STOA!Q53</f>
        <v>0</v>
      </c>
      <c r="AC53">
        <f t="shared" si="0"/>
        <v>2.5289757754783473</v>
      </c>
      <c r="AD53">
        <f t="shared" si="1"/>
        <v>284.85463507433383</v>
      </c>
      <c r="AE53">
        <f>'IDT-1'!E53</f>
        <v>0</v>
      </c>
      <c r="AF53" s="26"/>
      <c r="AG53">
        <f t="shared" si="2"/>
        <v>284.85463507433383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106.7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2.051911523757509</v>
      </c>
      <c r="F54">
        <f>GT_Spot!S54</f>
        <v>0</v>
      </c>
      <c r="G54">
        <f>PPCL_NG!S54</f>
        <v>36.36</v>
      </c>
      <c r="H54">
        <f>PPCL_Spot!S54</f>
        <v>11.51</v>
      </c>
      <c r="I54">
        <f>Bawana_NG!S54</f>
        <v>28.731699326054652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81.510000000000019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20.369999999999997</v>
      </c>
      <c r="AB54" s="117">
        <f>-STOA!Q54</f>
        <v>0</v>
      </c>
      <c r="AC54">
        <f t="shared" si="0"/>
        <v>2.5276557754783475</v>
      </c>
      <c r="AD54">
        <f t="shared" si="1"/>
        <v>284.70595507433381</v>
      </c>
      <c r="AE54">
        <f>'IDT-1'!E54</f>
        <v>0</v>
      </c>
      <c r="AF54" s="26"/>
      <c r="AG54">
        <f t="shared" si="2"/>
        <v>284.70595507433381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106.7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2.051911523757509</v>
      </c>
      <c r="F55">
        <f>GT_Spot!S55</f>
        <v>0</v>
      </c>
      <c r="G55">
        <f>PPCL_NG!S55</f>
        <v>36.36</v>
      </c>
      <c r="H55">
        <f>PPCL_Spot!S55</f>
        <v>11.51</v>
      </c>
      <c r="I55">
        <f>Bawana_NG!S55</f>
        <v>28.731699326054652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81.62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20.369999999999997</v>
      </c>
      <c r="AB55" s="117">
        <f>-STOA!Q55</f>
        <v>0</v>
      </c>
      <c r="AC55">
        <f t="shared" si="0"/>
        <v>2.5286237754783474</v>
      </c>
      <c r="AD55">
        <f t="shared" si="1"/>
        <v>284.81498707433383</v>
      </c>
      <c r="AE55">
        <f>'IDT-1'!E55</f>
        <v>0</v>
      </c>
      <c r="AF55" s="26"/>
      <c r="AG55">
        <f t="shared" si="2"/>
        <v>284.81498707433383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106.7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2.051911523757509</v>
      </c>
      <c r="F56">
        <f>GT_Spot!S56</f>
        <v>0</v>
      </c>
      <c r="G56">
        <f>PPCL_NG!S56</f>
        <v>36.36</v>
      </c>
      <c r="H56">
        <f>PPCL_Spot!S56</f>
        <v>11.51</v>
      </c>
      <c r="I56">
        <f>Bawana_NG!S56</f>
        <v>28.731699326054652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81.760000000000005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20.369999999999997</v>
      </c>
      <c r="AB56" s="117">
        <f>-STOA!Q56</f>
        <v>0</v>
      </c>
      <c r="AC56">
        <f t="shared" si="0"/>
        <v>2.5298557754783477</v>
      </c>
      <c r="AD56">
        <f t="shared" si="1"/>
        <v>284.95375507433386</v>
      </c>
      <c r="AE56">
        <f>'IDT-1'!E56</f>
        <v>0</v>
      </c>
      <c r="AF56" s="26"/>
      <c r="AG56">
        <f t="shared" si="2"/>
        <v>284.95375507433386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106.7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2.051911523757509</v>
      </c>
      <c r="F57">
        <f>GT_Spot!S57</f>
        <v>0</v>
      </c>
      <c r="G57">
        <f>PPCL_NG!S57</f>
        <v>36.36</v>
      </c>
      <c r="H57">
        <f>PPCL_Spot!S57</f>
        <v>11.51</v>
      </c>
      <c r="I57">
        <f>Bawana_NG!S57</f>
        <v>28.731699326054652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81.87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20.369999999999997</v>
      </c>
      <c r="AB57" s="117">
        <f>-STOA!Q57</f>
        <v>0</v>
      </c>
      <c r="AC57">
        <f t="shared" si="0"/>
        <v>2.5308237754783476</v>
      </c>
      <c r="AD57">
        <f t="shared" si="1"/>
        <v>285.06278707433387</v>
      </c>
      <c r="AE57">
        <f>'IDT-1'!E57</f>
        <v>0</v>
      </c>
      <c r="AF57" s="26"/>
      <c r="AG57">
        <f t="shared" si="2"/>
        <v>285.06278707433387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106.7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1.4127567567567565</v>
      </c>
      <c r="F58">
        <f>GT_Spot!S58</f>
        <v>0</v>
      </c>
      <c r="G58">
        <f>PPCL_NG!S58</f>
        <v>36.36</v>
      </c>
      <c r="H58">
        <f>PPCL_Spot!S58</f>
        <v>11.51</v>
      </c>
      <c r="I58">
        <f>Bawana_NG!S58</f>
        <v>28.731699326054652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81.87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20.369999999999997</v>
      </c>
      <c r="AB58" s="117">
        <f>-STOA!Q58</f>
        <v>0</v>
      </c>
      <c r="AC58">
        <f t="shared" si="0"/>
        <v>2.5251992135287407</v>
      </c>
      <c r="AD58">
        <f t="shared" si="1"/>
        <v>284.42925686928265</v>
      </c>
      <c r="AE58">
        <f>'IDT-1'!E58</f>
        <v>0</v>
      </c>
      <c r="AF58" s="26"/>
      <c r="AG58">
        <f t="shared" si="2"/>
        <v>284.42925686928265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106.7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2.051911523757509</v>
      </c>
      <c r="F59">
        <f>GT_Spot!S59</f>
        <v>0</v>
      </c>
      <c r="G59">
        <f>PPCL_NG!S59</f>
        <v>36.36</v>
      </c>
      <c r="H59">
        <f>PPCL_Spot!S59</f>
        <v>10.89</v>
      </c>
      <c r="I59">
        <f>Bawana_NG!S59</f>
        <v>28.731699326054652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81.950000000000017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20.369999999999997</v>
      </c>
      <c r="AB59" s="117">
        <f>-STOA!Q59</f>
        <v>0</v>
      </c>
      <c r="AC59">
        <f t="shared" si="0"/>
        <v>2.5260717754783473</v>
      </c>
      <c r="AD59">
        <f t="shared" si="1"/>
        <v>284.52753907433384</v>
      </c>
      <c r="AE59">
        <f>'IDT-1'!E59</f>
        <v>0</v>
      </c>
      <c r="AF59" s="26"/>
      <c r="AG59">
        <f t="shared" si="2"/>
        <v>284.52753907433384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106.7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2.051911523757509</v>
      </c>
      <c r="F60">
        <f>GT_Spot!S60</f>
        <v>0</v>
      </c>
      <c r="G60">
        <f>PPCL_NG!S60</f>
        <v>36.36</v>
      </c>
      <c r="H60">
        <f>PPCL_Spot!S60</f>
        <v>10.89</v>
      </c>
      <c r="I60">
        <f>Bawana_NG!S60</f>
        <v>28.731699326054652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81.950000000000017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20.369999999999997</v>
      </c>
      <c r="AB60" s="117">
        <f>-STOA!Q60</f>
        <v>0</v>
      </c>
      <c r="AC60">
        <f t="shared" si="0"/>
        <v>2.5260717754783473</v>
      </c>
      <c r="AD60">
        <f t="shared" si="1"/>
        <v>284.52753907433384</v>
      </c>
      <c r="AE60">
        <f>'IDT-1'!E60</f>
        <v>0</v>
      </c>
      <c r="AF60" s="26"/>
      <c r="AG60">
        <f t="shared" si="2"/>
        <v>284.52753907433384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106.7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2.051911523757509</v>
      </c>
      <c r="F61">
        <f>GT_Spot!S61</f>
        <v>0</v>
      </c>
      <c r="G61">
        <f>PPCL_NG!S61</f>
        <v>36.36</v>
      </c>
      <c r="H61">
        <f>PPCL_Spot!S61</f>
        <v>10.89</v>
      </c>
      <c r="I61">
        <f>Bawana_NG!S61</f>
        <v>28.731699326054652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82.050000000000011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20.369999999999997</v>
      </c>
      <c r="AB61" s="117">
        <f>-STOA!Q61</f>
        <v>0</v>
      </c>
      <c r="AC61">
        <f t="shared" si="0"/>
        <v>2.5269517754783473</v>
      </c>
      <c r="AD61">
        <f t="shared" si="1"/>
        <v>284.62665907433387</v>
      </c>
      <c r="AE61">
        <f>'IDT-1'!E61</f>
        <v>0</v>
      </c>
      <c r="AF61" s="26"/>
      <c r="AG61">
        <f t="shared" si="2"/>
        <v>284.62665907433387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106.7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2.051911523757509</v>
      </c>
      <c r="F62">
        <f>GT_Spot!S62</f>
        <v>0</v>
      </c>
      <c r="G62">
        <f>PPCL_NG!S62</f>
        <v>36.36</v>
      </c>
      <c r="H62">
        <f>PPCL_Spot!S62</f>
        <v>10.89</v>
      </c>
      <c r="I62">
        <f>Bawana_NG!S62</f>
        <v>28.731699326054652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82.060000000000016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20.369999999999997</v>
      </c>
      <c r="AB62" s="117">
        <f>-STOA!Q62</f>
        <v>0</v>
      </c>
      <c r="AC62">
        <f t="shared" si="0"/>
        <v>2.5270397754783476</v>
      </c>
      <c r="AD62">
        <f t="shared" si="1"/>
        <v>284.63657107433386</v>
      </c>
      <c r="AE62">
        <f>'IDT-1'!E62</f>
        <v>0</v>
      </c>
      <c r="AF62" s="26"/>
      <c r="AG62">
        <f t="shared" si="2"/>
        <v>284.63657107433386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106.7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2.051911523757509</v>
      </c>
      <c r="F63">
        <f>GT_Spot!S63</f>
        <v>0</v>
      </c>
      <c r="G63">
        <f>PPCL_NG!S63</f>
        <v>36.36</v>
      </c>
      <c r="H63">
        <f>PPCL_Spot!S63</f>
        <v>10.89</v>
      </c>
      <c r="I63">
        <f>Bawana_NG!S63</f>
        <v>28.731699326054652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71.010000000000005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20.369999999999997</v>
      </c>
      <c r="AB63" s="117">
        <f>-STOA!Q63</f>
        <v>0</v>
      </c>
      <c r="AC63">
        <f t="shared" si="0"/>
        <v>2.4297997754783474</v>
      </c>
      <c r="AD63">
        <f t="shared" si="1"/>
        <v>273.68381107433385</v>
      </c>
      <c r="AE63">
        <f>'IDT-1'!E63</f>
        <v>0</v>
      </c>
      <c r="AF63" s="26"/>
      <c r="AG63">
        <f t="shared" si="2"/>
        <v>273.68381107433385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106.7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2.051911523757509</v>
      </c>
      <c r="F64">
        <f>GT_Spot!S64</f>
        <v>0</v>
      </c>
      <c r="G64">
        <f>PPCL_NG!S64</f>
        <v>36.36</v>
      </c>
      <c r="H64">
        <f>PPCL_Spot!S64</f>
        <v>10.89</v>
      </c>
      <c r="I64">
        <f>Bawana_NG!S64</f>
        <v>28.731699326054652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70.88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20.369999999999997</v>
      </c>
      <c r="AB64" s="117">
        <f>-STOA!Q64</f>
        <v>0</v>
      </c>
      <c r="AC64">
        <f t="shared" si="0"/>
        <v>2.4286557754783473</v>
      </c>
      <c r="AD64">
        <f t="shared" si="1"/>
        <v>273.55495507433386</v>
      </c>
      <c r="AE64">
        <f>'IDT-1'!E64</f>
        <v>0</v>
      </c>
      <c r="AF64" s="26"/>
      <c r="AG64">
        <f t="shared" si="2"/>
        <v>273.55495507433386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106.7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1.3727777777777777</v>
      </c>
      <c r="F65">
        <f>GT_Spot!S65</f>
        <v>0</v>
      </c>
      <c r="G65">
        <f>PPCL_NG!S65</f>
        <v>36.36</v>
      </c>
      <c r="H65">
        <f>PPCL_Spot!S65</f>
        <v>0</v>
      </c>
      <c r="I65">
        <f>Bawana_NG!S65</f>
        <v>28.731699326054652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70.650000000000006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20.369999999999997</v>
      </c>
      <c r="AB65" s="117">
        <f>-STOA!Q65</f>
        <v>0</v>
      </c>
      <c r="AC65">
        <f t="shared" si="0"/>
        <v>2.3248233985137254</v>
      </c>
      <c r="AD65">
        <f t="shared" si="1"/>
        <v>261.85965370531869</v>
      </c>
      <c r="AE65">
        <f>'IDT-1'!E65</f>
        <v>0</v>
      </c>
      <c r="AF65" s="26"/>
      <c r="AG65">
        <f t="shared" si="2"/>
        <v>261.85965370531869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106.7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1.3727777777777777</v>
      </c>
      <c r="F66">
        <f>GT_Spot!S66</f>
        <v>0</v>
      </c>
      <c r="G66">
        <f>PPCL_NG!S66</f>
        <v>36.36</v>
      </c>
      <c r="H66">
        <f>PPCL_Spot!S66</f>
        <v>0</v>
      </c>
      <c r="I66">
        <f>Bawana_NG!S66</f>
        <v>28.731699326054652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70.650000000000006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20.369999999999997</v>
      </c>
      <c r="AB66" s="117">
        <f>-STOA!Q66</f>
        <v>0</v>
      </c>
      <c r="AC66">
        <f t="shared" si="0"/>
        <v>2.3248233985137254</v>
      </c>
      <c r="AD66">
        <f t="shared" si="1"/>
        <v>261.85965370531869</v>
      </c>
      <c r="AE66">
        <f>'IDT-1'!E66</f>
        <v>0</v>
      </c>
      <c r="AF66" s="26"/>
      <c r="AG66">
        <f t="shared" si="2"/>
        <v>261.85965370531869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106.7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2.0507809939923534</v>
      </c>
      <c r="F67">
        <f>GT_Spot!S67</f>
        <v>0</v>
      </c>
      <c r="G67">
        <f>PPCL_NG!S67</f>
        <v>36.36</v>
      </c>
      <c r="H67">
        <f>PPCL_Spot!S67</f>
        <v>9.8000000000000007</v>
      </c>
      <c r="I67">
        <f>Bawana_NG!S67</f>
        <v>28.731699326054652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69.809999999999988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20.369999999999997</v>
      </c>
      <c r="AB67" s="117">
        <f>-STOA!Q67</f>
        <v>0</v>
      </c>
      <c r="AC67">
        <f t="shared" si="0"/>
        <v>2.409637826816414</v>
      </c>
      <c r="AD67">
        <f t="shared" si="1"/>
        <v>271.41284249323058</v>
      </c>
      <c r="AE67">
        <f>'IDT-1'!E67</f>
        <v>0</v>
      </c>
      <c r="AF67" s="26"/>
      <c r="AG67">
        <f t="shared" si="2"/>
        <v>271.41284249323058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106.7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2.0507809939923534</v>
      </c>
      <c r="F68">
        <f>GT_Spot!S68</f>
        <v>0</v>
      </c>
      <c r="G68">
        <f>PPCL_NG!S68</f>
        <v>36.36</v>
      </c>
      <c r="H68">
        <f>PPCL_Spot!S68</f>
        <v>9.8228890850250075</v>
      </c>
      <c r="I68">
        <f>Bawana_NG!S68</f>
        <v>28.731699326054652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69.809999999999988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20.369999999999997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2.4098392507646338</v>
      </c>
      <c r="AD68">
        <f t="shared" ref="AD68:AD98" si="4">SUM(B68:AB68,AI68:AR68)-AC68</f>
        <v>271.43553015430734</v>
      </c>
      <c r="AE68">
        <f>'IDT-1'!E68</f>
        <v>0</v>
      </c>
      <c r="AF68" s="26"/>
      <c r="AG68">
        <f t="shared" ref="AG68:AG98" si="5">SUM(AD68:AF68)+AT68</f>
        <v>271.43553015430734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106.7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1.4127567567567565</v>
      </c>
      <c r="F69">
        <f>GT_Spot!S69</f>
        <v>0</v>
      </c>
      <c r="G69">
        <f>PPCL_NG!S69</f>
        <v>36.36</v>
      </c>
      <c r="H69">
        <f>PPCL_Spot!S69</f>
        <v>0</v>
      </c>
      <c r="I69">
        <f>Bawana_NG!S69</f>
        <v>28.731699326054652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69.739999999999995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20.369999999999997</v>
      </c>
      <c r="AB69" s="117">
        <f>-STOA!Q69</f>
        <v>0</v>
      </c>
      <c r="AC69">
        <f t="shared" si="3"/>
        <v>2.3171672135287404</v>
      </c>
      <c r="AD69">
        <f t="shared" si="4"/>
        <v>260.99728886928261</v>
      </c>
      <c r="AE69">
        <f>'IDT-1'!E69</f>
        <v>0</v>
      </c>
      <c r="AF69" s="26"/>
      <c r="AG69">
        <f t="shared" si="5"/>
        <v>260.99728886928261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106.7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1.4127567567567565</v>
      </c>
      <c r="F70">
        <f>GT_Spot!S70</f>
        <v>0</v>
      </c>
      <c r="G70">
        <f>PPCL_NG!S70</f>
        <v>36.36</v>
      </c>
      <c r="H70">
        <f>PPCL_Spot!S70</f>
        <v>0</v>
      </c>
      <c r="I70">
        <f>Bawana_NG!S70</f>
        <v>28.731699326054652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69.779999999999987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20.369999999999997</v>
      </c>
      <c r="AB70" s="117">
        <f>-STOA!Q70</f>
        <v>0</v>
      </c>
      <c r="AC70">
        <f t="shared" si="3"/>
        <v>2.3175192135287408</v>
      </c>
      <c r="AD70">
        <f t="shared" si="4"/>
        <v>261.03693686928267</v>
      </c>
      <c r="AE70">
        <f>'IDT-1'!E70</f>
        <v>0</v>
      </c>
      <c r="AF70" s="26"/>
      <c r="AG70">
        <f t="shared" si="5"/>
        <v>261.03693686928267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106.7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2.0508279539713725</v>
      </c>
      <c r="F71">
        <f>GT_Spot!S71</f>
        <v>0</v>
      </c>
      <c r="G71">
        <f>PPCL_NG!S71</f>
        <v>36.36</v>
      </c>
      <c r="H71">
        <f>PPCL_Spot!S71</f>
        <v>10.4</v>
      </c>
      <c r="I71">
        <f>Bawana_NG!S71</f>
        <v>28.731699326054652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68.45999999999998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20.369999999999997</v>
      </c>
      <c r="AB71" s="117">
        <f>-STOA!Q71</f>
        <v>0</v>
      </c>
      <c r="AC71">
        <f t="shared" si="3"/>
        <v>2.3176782400642293</v>
      </c>
      <c r="AD71">
        <f t="shared" si="4"/>
        <v>261.05484903996177</v>
      </c>
      <c r="AE71">
        <f>'IDT-1'!E71</f>
        <v>0</v>
      </c>
      <c r="AF71" s="26"/>
      <c r="AG71">
        <f t="shared" si="5"/>
        <v>261.05484903996177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97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2.0508279539713725</v>
      </c>
      <c r="F72">
        <f>GT_Spot!S72</f>
        <v>0</v>
      </c>
      <c r="G72">
        <f>PPCL_NG!S72</f>
        <v>36.36</v>
      </c>
      <c r="H72">
        <f>PPCL_Spot!S72</f>
        <v>10.4</v>
      </c>
      <c r="I72">
        <f>Bawana_NG!S72</f>
        <v>28.731699326054652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68.45999999999998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20.369999999999997</v>
      </c>
      <c r="AB72" s="117">
        <f>-STOA!Q72</f>
        <v>0</v>
      </c>
      <c r="AC72">
        <f t="shared" si="3"/>
        <v>2.3176782400642293</v>
      </c>
      <c r="AD72">
        <f t="shared" si="4"/>
        <v>261.05484903996177</v>
      </c>
      <c r="AE72">
        <f>'IDT-1'!E72</f>
        <v>0</v>
      </c>
      <c r="AF72" s="26"/>
      <c r="AG72">
        <f t="shared" si="5"/>
        <v>261.05484903996177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2.0508279539713725</v>
      </c>
      <c r="F73">
        <f>GT_Spot!S73</f>
        <v>0</v>
      </c>
      <c r="G73">
        <f>PPCL_NG!S73</f>
        <v>36.36</v>
      </c>
      <c r="H73">
        <f>PPCL_Spot!S73</f>
        <v>10.4</v>
      </c>
      <c r="I73">
        <f>Bawana_NG!S73</f>
        <v>28.73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68.45999999999998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20.369999999999997</v>
      </c>
      <c r="AB73" s="117">
        <f>-STOA!Q73</f>
        <v>0</v>
      </c>
      <c r="AC73">
        <f t="shared" si="3"/>
        <v>2.3176632859949478</v>
      </c>
      <c r="AD73">
        <f t="shared" si="4"/>
        <v>261.05316466797638</v>
      </c>
      <c r="AE73">
        <f>'IDT-1'!E73</f>
        <v>0</v>
      </c>
      <c r="AF73" s="26"/>
      <c r="AG73">
        <f t="shared" si="5"/>
        <v>261.05316466797638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2.0508279539713725</v>
      </c>
      <c r="F74">
        <f>GT_Spot!S74</f>
        <v>0</v>
      </c>
      <c r="G74">
        <f>PPCL_NG!S74</f>
        <v>36.36</v>
      </c>
      <c r="H74">
        <f>PPCL_Spot!S74</f>
        <v>10.4</v>
      </c>
      <c r="I74">
        <f>Bawana_NG!S74</f>
        <v>28.73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68.45999999999998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20.369999999999997</v>
      </c>
      <c r="AB74" s="117">
        <f>-STOA!Q74</f>
        <v>0</v>
      </c>
      <c r="AC74">
        <f t="shared" si="3"/>
        <v>2.3176632859949478</v>
      </c>
      <c r="AD74">
        <f t="shared" si="4"/>
        <v>261.05316466797638</v>
      </c>
      <c r="AE74">
        <f>'IDT-1'!E74</f>
        <v>0</v>
      </c>
      <c r="AF74" s="26"/>
      <c r="AG74">
        <f t="shared" si="5"/>
        <v>261.05316466797638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2.0682570867246706</v>
      </c>
      <c r="F75">
        <f>GT_Spot!S75</f>
        <v>0</v>
      </c>
      <c r="G75">
        <f>PPCL_NG!S75</f>
        <v>36.36</v>
      </c>
      <c r="H75">
        <f>PPCL_Spot!S75</f>
        <v>10.89</v>
      </c>
      <c r="I75">
        <f>Bawana_NG!S75</f>
        <v>28.73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68.269999999999982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1.8936566623631772</v>
      </c>
      <c r="AD75">
        <f t="shared" si="4"/>
        <v>213.29460042436148</v>
      </c>
      <c r="AE75">
        <f>'IDT-1'!E75</f>
        <v>0</v>
      </c>
      <c r="AF75" s="26"/>
      <c r="AG75">
        <f t="shared" si="5"/>
        <v>213.29460042436148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67.900000000000006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2.0682570867246706</v>
      </c>
      <c r="F76">
        <f>GT_Spot!S76</f>
        <v>0</v>
      </c>
      <c r="G76">
        <f>PPCL_NG!S76</f>
        <v>36.36</v>
      </c>
      <c r="H76">
        <f>PPCL_Spot!S76</f>
        <v>10.89</v>
      </c>
      <c r="I76">
        <f>Bawana_NG!S76</f>
        <v>28.73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68.269999999999982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1.8936566623631772</v>
      </c>
      <c r="AD76">
        <f t="shared" si="4"/>
        <v>213.29460042436148</v>
      </c>
      <c r="AE76">
        <f>'IDT-1'!E76</f>
        <v>0</v>
      </c>
      <c r="AF76" s="26"/>
      <c r="AG76">
        <f t="shared" si="5"/>
        <v>213.29460042436148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67.900000000000006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2.0688694702348438</v>
      </c>
      <c r="F77">
        <f>GT_Spot!S77</f>
        <v>0</v>
      </c>
      <c r="G77">
        <f>PPCL_NG!S77</f>
        <v>36.36</v>
      </c>
      <c r="H77">
        <f>PPCL_Spot!S77</f>
        <v>10.89</v>
      </c>
      <c r="I77">
        <f>Bawana_NG!S77</f>
        <v>28.73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68.269999999999982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1.8936620513380666</v>
      </c>
      <c r="AD77">
        <f t="shared" si="4"/>
        <v>213.29520741889678</v>
      </c>
      <c r="AE77">
        <f>'IDT-1'!E77</f>
        <v>0</v>
      </c>
      <c r="AF77" s="26"/>
      <c r="AG77">
        <f t="shared" si="5"/>
        <v>213.29520741889678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67.900000000000006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2.0688694702348438</v>
      </c>
      <c r="F78">
        <f>GT_Spot!S78</f>
        <v>0</v>
      </c>
      <c r="G78">
        <f>PPCL_NG!S78</f>
        <v>36.36</v>
      </c>
      <c r="H78">
        <f>PPCL_Spot!S78</f>
        <v>10.89</v>
      </c>
      <c r="I78">
        <f>Bawana_NG!S78</f>
        <v>28.73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68.269999999999982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12.84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1.8634780513380667</v>
      </c>
      <c r="AD78">
        <f t="shared" si="4"/>
        <v>209.89539141889676</v>
      </c>
      <c r="AE78">
        <f>'IDT-1'!E78</f>
        <v>0</v>
      </c>
      <c r="AF78" s="26"/>
      <c r="AG78">
        <f t="shared" si="5"/>
        <v>209.89539141889676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51.63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2.0688694702348438</v>
      </c>
      <c r="F79">
        <f>GT_Spot!S79</f>
        <v>0</v>
      </c>
      <c r="G79">
        <f>PPCL_NG!S79</f>
        <v>36.36</v>
      </c>
      <c r="H79">
        <f>PPCL_Spot!S79</f>
        <v>10.89</v>
      </c>
      <c r="I79">
        <f>Bawana_NG!S79</f>
        <v>28.73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68.269999999999982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6.97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1.7170460513380665</v>
      </c>
      <c r="AD79">
        <f t="shared" si="4"/>
        <v>193.40182341889675</v>
      </c>
      <c r="AE79">
        <f>'IDT-1'!E79</f>
        <v>0</v>
      </c>
      <c r="AF79" s="26"/>
      <c r="AG79">
        <f t="shared" si="5"/>
        <v>193.40182341889675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40.86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2.0688694702348438</v>
      </c>
      <c r="F80">
        <f>GT_Spot!S80</f>
        <v>0</v>
      </c>
      <c r="G80">
        <f>PPCL_NG!S80</f>
        <v>36.36</v>
      </c>
      <c r="H80">
        <f>PPCL_Spot!S80</f>
        <v>10.89</v>
      </c>
      <c r="I80">
        <f>Bawana_NG!S80</f>
        <v>28.73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68.269999999999982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7.71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1.7181020513380667</v>
      </c>
      <c r="AD80">
        <f t="shared" si="4"/>
        <v>193.52076741889678</v>
      </c>
      <c r="AE80">
        <f>'IDT-1'!E80</f>
        <v>0</v>
      </c>
      <c r="AF80" s="26"/>
      <c r="AG80">
        <f t="shared" si="5"/>
        <v>193.52076741889678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40.24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2.0688694702348438</v>
      </c>
      <c r="F81">
        <f>GT_Spot!S81</f>
        <v>0</v>
      </c>
      <c r="G81">
        <f>PPCL_NG!S81</f>
        <v>36.36</v>
      </c>
      <c r="H81">
        <f>PPCL_Spot!S81</f>
        <v>10.89</v>
      </c>
      <c r="I81">
        <f>Bawana_NG!S81</f>
        <v>28.73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68.269999999999982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8.5399999999999991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1.7225900513380665</v>
      </c>
      <c r="AD81">
        <f t="shared" si="4"/>
        <v>194.02627941889673</v>
      </c>
      <c r="AE81">
        <f>'IDT-1'!E81</f>
        <v>0</v>
      </c>
      <c r="AF81" s="26"/>
      <c r="AG81">
        <f t="shared" si="5"/>
        <v>194.02627941889673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39.92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2.0688694702348438</v>
      </c>
      <c r="F82">
        <f>GT_Spot!S82</f>
        <v>0</v>
      </c>
      <c r="G82">
        <f>PPCL_NG!S82</f>
        <v>36.36</v>
      </c>
      <c r="H82">
        <f>PPCL_Spot!S82</f>
        <v>10.89</v>
      </c>
      <c r="I82">
        <f>Bawana_NG!S82</f>
        <v>28.73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68.269999999999982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8.83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1.7227660513380667</v>
      </c>
      <c r="AD82">
        <f t="shared" si="4"/>
        <v>194.04610341889679</v>
      </c>
      <c r="AE82">
        <f>'IDT-1'!E82</f>
        <v>0</v>
      </c>
      <c r="AF82" s="26"/>
      <c r="AG82">
        <f t="shared" si="5"/>
        <v>194.04610341889679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39.65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2.0688694702348438</v>
      </c>
      <c r="F83">
        <f>GT_Spot!S83</f>
        <v>0</v>
      </c>
      <c r="G83">
        <f>PPCL_NG!S83</f>
        <v>36.36</v>
      </c>
      <c r="H83">
        <f>PPCL_Spot!S83</f>
        <v>11.209999999999999</v>
      </c>
      <c r="I83">
        <f>Bawana_NG!S83</f>
        <v>28.730679769791553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68.269999999999982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1.2989640333122323</v>
      </c>
      <c r="AD83">
        <f t="shared" si="4"/>
        <v>146.31058520671414</v>
      </c>
      <c r="AE83">
        <f>'IDT-1'!E83</f>
        <v>0</v>
      </c>
      <c r="AF83" s="26"/>
      <c r="AG83">
        <f t="shared" si="5"/>
        <v>146.31058520671414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2.0688694702348438</v>
      </c>
      <c r="F84">
        <f>GT_Spot!S84</f>
        <v>0</v>
      </c>
      <c r="G84">
        <f>PPCL_NG!S84</f>
        <v>36.36</v>
      </c>
      <c r="H84">
        <f>PPCL_Spot!S84</f>
        <v>11.209999999999999</v>
      </c>
      <c r="I84">
        <f>Bawana_NG!S84</f>
        <v>28.730679769791553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68.269999999999982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1.4696840333122323</v>
      </c>
      <c r="AD84">
        <f t="shared" si="4"/>
        <v>165.53986520671415</v>
      </c>
      <c r="AE84">
        <f>'IDT-1'!E84</f>
        <v>0</v>
      </c>
      <c r="AF84" s="26"/>
      <c r="AG84">
        <f t="shared" si="5"/>
        <v>165.53986520671415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19.399999999999999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2.0688694702348438</v>
      </c>
      <c r="F85">
        <f>GT_Spot!S85</f>
        <v>0</v>
      </c>
      <c r="G85">
        <f>PPCL_NG!S85</f>
        <v>36.36</v>
      </c>
      <c r="H85">
        <f>PPCL_Spot!S85</f>
        <v>11.209999999999999</v>
      </c>
      <c r="I85">
        <f>Bawana_NG!S85</f>
        <v>28.730679769791553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68.269999999999982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1.4696840333122323</v>
      </c>
      <c r="AD85">
        <f t="shared" si="4"/>
        <v>165.53986520671415</v>
      </c>
      <c r="AE85">
        <f>'IDT-1'!E85</f>
        <v>0</v>
      </c>
      <c r="AF85" s="26"/>
      <c r="AG85">
        <f t="shared" si="5"/>
        <v>165.53986520671415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19.399999999999999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2.0688694702348438</v>
      </c>
      <c r="F86">
        <f>GT_Spot!S86</f>
        <v>0</v>
      </c>
      <c r="G86">
        <f>PPCL_NG!S86</f>
        <v>36.36</v>
      </c>
      <c r="H86">
        <f>PPCL_Spot!S86</f>
        <v>11.209999999999999</v>
      </c>
      <c r="I86">
        <f>Bawana_NG!S86</f>
        <v>28.730679769791553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68.269999999999982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1.2989640333122323</v>
      </c>
      <c r="AD86">
        <f t="shared" si="4"/>
        <v>146.31058520671414</v>
      </c>
      <c r="AE86">
        <f>'IDT-1'!E86</f>
        <v>0</v>
      </c>
      <c r="AF86" s="26"/>
      <c r="AG86">
        <f t="shared" si="5"/>
        <v>146.31058520671414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2.0688694702348438</v>
      </c>
      <c r="F87">
        <f>GT_Spot!S87</f>
        <v>0</v>
      </c>
      <c r="G87">
        <f>PPCL_NG!S87</f>
        <v>36.36</v>
      </c>
      <c r="H87">
        <f>PPCL_Spot!S87</f>
        <v>11.209999999999999</v>
      </c>
      <c r="I87">
        <f>Bawana_NG!S87</f>
        <v>28.730679769791553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68.269999999999982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1.4696840333122323</v>
      </c>
      <c r="AD87">
        <f t="shared" si="4"/>
        <v>165.53986520671415</v>
      </c>
      <c r="AE87">
        <f>'IDT-1'!E87</f>
        <v>0</v>
      </c>
      <c r="AF87" s="26"/>
      <c r="AG87">
        <f t="shared" si="5"/>
        <v>165.53986520671415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19.399999999999999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2.0688694702348438</v>
      </c>
      <c r="F88">
        <f>GT_Spot!S88</f>
        <v>0</v>
      </c>
      <c r="G88">
        <f>PPCL_NG!S88</f>
        <v>36.36</v>
      </c>
      <c r="H88">
        <f>PPCL_Spot!S88</f>
        <v>11.209999999999999</v>
      </c>
      <c r="I88">
        <f>Bawana_NG!S88</f>
        <v>28.730679769791553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68.269999999999982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1.2989640333122323</v>
      </c>
      <c r="AD88">
        <f t="shared" si="4"/>
        <v>146.31058520671414</v>
      </c>
      <c r="AE88">
        <f>'IDT-1'!E88</f>
        <v>0</v>
      </c>
      <c r="AF88" s="26"/>
      <c r="AG88">
        <f t="shared" si="5"/>
        <v>146.31058520671414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2.0688694702348438</v>
      </c>
      <c r="F89">
        <f>GT_Spot!S89</f>
        <v>0</v>
      </c>
      <c r="G89">
        <f>PPCL_NG!S89</f>
        <v>36.36</v>
      </c>
      <c r="H89">
        <f>PPCL_Spot!S89</f>
        <v>11.209999999999999</v>
      </c>
      <c r="I89">
        <f>Bawana_NG!S89</f>
        <v>28.730679769791553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68.269999999999982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1.2989640333122323</v>
      </c>
      <c r="AD89">
        <f t="shared" si="4"/>
        <v>146.31058520671414</v>
      </c>
      <c r="AE89">
        <f>'IDT-1'!E89</f>
        <v>0</v>
      </c>
      <c r="AF89" s="26"/>
      <c r="AG89">
        <f t="shared" si="5"/>
        <v>146.31058520671414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2.0688694702348438</v>
      </c>
      <c r="F90">
        <f>GT_Spot!S90</f>
        <v>0</v>
      </c>
      <c r="G90">
        <f>PPCL_NG!S90</f>
        <v>36.36</v>
      </c>
      <c r="H90">
        <f>PPCL_Spot!S90</f>
        <v>11.209999999999999</v>
      </c>
      <c r="I90">
        <f>Bawana_NG!S90</f>
        <v>28.730679769791553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68.269999999999982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1.2989640333122323</v>
      </c>
      <c r="AD90">
        <f t="shared" si="4"/>
        <v>146.31058520671414</v>
      </c>
      <c r="AE90">
        <f>'IDT-1'!E90</f>
        <v>0</v>
      </c>
      <c r="AF90" s="26"/>
      <c r="AG90">
        <f t="shared" si="5"/>
        <v>146.31058520671414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2.070550678371907</v>
      </c>
      <c r="F91">
        <f>GT_Spot!S91</f>
        <v>0</v>
      </c>
      <c r="G91">
        <f>PPCL_NG!S91</f>
        <v>36.36</v>
      </c>
      <c r="H91">
        <f>PPCL_Spot!S91</f>
        <v>11.209999999999999</v>
      </c>
      <c r="I91">
        <f>Bawana_NG!S91</f>
        <v>28.730679769791553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68.45999999999998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1.4713708279438382</v>
      </c>
      <c r="AD91">
        <f t="shared" si="4"/>
        <v>165.7298596202196</v>
      </c>
      <c r="AE91">
        <f>'IDT-1'!E91</f>
        <v>0</v>
      </c>
      <c r="AF91" s="26"/>
      <c r="AG91">
        <f t="shared" si="5"/>
        <v>165.7298596202196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19.399999999999999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2.070550678371907</v>
      </c>
      <c r="F92">
        <f>GT_Spot!S92</f>
        <v>0</v>
      </c>
      <c r="G92">
        <f>PPCL_NG!S92</f>
        <v>36.36</v>
      </c>
      <c r="H92">
        <f>PPCL_Spot!S92</f>
        <v>11.209999999999999</v>
      </c>
      <c r="I92">
        <f>Bawana_NG!S92</f>
        <v>28.730679769791553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68.45999999999998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1.3006508279438382</v>
      </c>
      <c r="AD92">
        <f t="shared" si="4"/>
        <v>146.50057962021961</v>
      </c>
      <c r="AE92">
        <f>'IDT-1'!E92</f>
        <v>0</v>
      </c>
      <c r="AF92" s="26"/>
      <c r="AG92">
        <f t="shared" si="5"/>
        <v>146.50057962021961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2.070550678371907</v>
      </c>
      <c r="F93">
        <f>GT_Spot!S93</f>
        <v>0</v>
      </c>
      <c r="G93">
        <f>PPCL_NG!S93</f>
        <v>36.36</v>
      </c>
      <c r="H93">
        <f>PPCL_Spot!S93</f>
        <v>11.209999999999999</v>
      </c>
      <c r="I93">
        <f>Bawana_NG!S93</f>
        <v>28.730679769791553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68.45999999999998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1.3006508279438382</v>
      </c>
      <c r="AD93">
        <f t="shared" si="4"/>
        <v>146.50057962021961</v>
      </c>
      <c r="AE93">
        <f>'IDT-1'!E93</f>
        <v>0</v>
      </c>
      <c r="AF93" s="26"/>
      <c r="AG93">
        <f t="shared" si="5"/>
        <v>146.50057962021961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2.070550678371907</v>
      </c>
      <c r="F94">
        <f>GT_Spot!S94</f>
        <v>0</v>
      </c>
      <c r="G94">
        <f>PPCL_NG!S94</f>
        <v>36.36</v>
      </c>
      <c r="H94">
        <f>PPCL_Spot!S94</f>
        <v>11.209999999999999</v>
      </c>
      <c r="I94">
        <f>Bawana_NG!S94</f>
        <v>28.730679769791553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68.45999999999998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1.5140508279438383</v>
      </c>
      <c r="AD94">
        <f t="shared" si="4"/>
        <v>170.5371796202196</v>
      </c>
      <c r="AE94">
        <f>'IDT-1'!E94</f>
        <v>0</v>
      </c>
      <c r="AF94" s="26"/>
      <c r="AG94">
        <f t="shared" si="5"/>
        <v>170.5371796202196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24.25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2.070550678371907</v>
      </c>
      <c r="F95">
        <f>GT_Spot!S95</f>
        <v>0</v>
      </c>
      <c r="G95">
        <f>PPCL_NG!S95</f>
        <v>36.36</v>
      </c>
      <c r="H95">
        <f>PPCL_Spot!S95</f>
        <v>11.209999999999999</v>
      </c>
      <c r="I95">
        <f>Bawana_NG!S95</f>
        <v>28.730679769791553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68.45999999999998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1.3006508279438382</v>
      </c>
      <c r="AD95">
        <f t="shared" si="4"/>
        <v>146.50057962021961</v>
      </c>
      <c r="AE95">
        <f>'IDT-1'!E95</f>
        <v>0</v>
      </c>
      <c r="AF95" s="26"/>
      <c r="AG95">
        <f t="shared" si="5"/>
        <v>146.50057962021961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2.070550678371907</v>
      </c>
      <c r="F96">
        <f>GT_Spot!S96</f>
        <v>0</v>
      </c>
      <c r="G96">
        <f>PPCL_NG!S96</f>
        <v>36.36</v>
      </c>
      <c r="H96">
        <f>PPCL_Spot!S96</f>
        <v>11.209999999999999</v>
      </c>
      <c r="I96">
        <f>Bawana_NG!S96</f>
        <v>28.73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68.45999999999998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1.3006448459696727</v>
      </c>
      <c r="AD96">
        <f t="shared" si="4"/>
        <v>146.49990583240219</v>
      </c>
      <c r="AE96">
        <f>'IDT-1'!E96</f>
        <v>0</v>
      </c>
      <c r="AF96" s="26"/>
      <c r="AG96">
        <f t="shared" si="5"/>
        <v>146.49990583240219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2.0694493216280923</v>
      </c>
      <c r="F97">
        <f>GT_Spot!S97</f>
        <v>0</v>
      </c>
      <c r="G97">
        <f>PPCL_NG!S97</f>
        <v>36.36</v>
      </c>
      <c r="H97">
        <f>PPCL_Spot!S97</f>
        <v>11.209999999999999</v>
      </c>
      <c r="I97">
        <f>Bawana_NG!S97</f>
        <v>28.73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68.45999999999998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1.3006351540303274</v>
      </c>
      <c r="AD97">
        <f t="shared" si="4"/>
        <v>146.49881416759777</v>
      </c>
      <c r="AE97">
        <f>'IDT-1'!E97</f>
        <v>0</v>
      </c>
      <c r="AF97" s="26"/>
      <c r="AG97">
        <f t="shared" si="5"/>
        <v>146.49881416759777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2.070550678371907</v>
      </c>
      <c r="F98">
        <f>GT_Spot!S98</f>
        <v>0</v>
      </c>
      <c r="G98">
        <f>PPCL_NG!S98</f>
        <v>36.36</v>
      </c>
      <c r="H98">
        <f>PPCL_Spot!S98</f>
        <v>11.209999999999999</v>
      </c>
      <c r="I98">
        <f>Bawana_NG!S98</f>
        <v>28.73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68.45999999999998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1.4713648459696727</v>
      </c>
      <c r="AD98">
        <f t="shared" si="4"/>
        <v>165.72918583240221</v>
      </c>
      <c r="AE98">
        <f>'IDT-1'!E98</f>
        <v>0</v>
      </c>
      <c r="AF98" s="26"/>
      <c r="AG98">
        <f t="shared" si="5"/>
        <v>165.72918583240221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19.399999999999999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4.8623942548410244E-2</v>
      </c>
      <c r="F99">
        <f t="shared" si="6"/>
        <v>0</v>
      </c>
      <c r="G99">
        <f t="shared" si="6"/>
        <v>0.87264000000000064</v>
      </c>
      <c r="H99">
        <f t="shared" si="6"/>
        <v>0.25940072227125627</v>
      </c>
      <c r="I99">
        <f t="shared" si="6"/>
        <v>0.69124057137790418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1.8387075000000013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1.12225E-2</v>
      </c>
      <c r="Z99" s="75">
        <f t="shared" si="6"/>
        <v>0</v>
      </c>
      <c r="AA99" s="117">
        <f t="shared" si="6"/>
        <v>0.27063000000000015</v>
      </c>
      <c r="AB99" s="117">
        <f t="shared" si="6"/>
        <v>0</v>
      </c>
      <c r="AC99">
        <f t="shared" si="6"/>
        <v>4.4858101939716989E-2</v>
      </c>
      <c r="AD99">
        <f t="shared" si="6"/>
        <v>4.8894321342578522</v>
      </c>
      <c r="AE99">
        <f t="shared" si="6"/>
        <v>0</v>
      </c>
      <c r="AG99">
        <f t="shared" si="6"/>
        <v>4.8894321342578522</v>
      </c>
      <c r="AI99">
        <f t="shared" si="6"/>
        <v>0</v>
      </c>
      <c r="AJ99">
        <f t="shared" si="6"/>
        <v>0</v>
      </c>
      <c r="AK99">
        <f t="shared" si="6"/>
        <v>2.6674999999999997E-2</v>
      </c>
      <c r="AL99">
        <f t="shared" si="6"/>
        <v>-8.1250000000000003E-2</v>
      </c>
      <c r="AM99">
        <f t="shared" si="6"/>
        <v>0</v>
      </c>
      <c r="AN99">
        <f t="shared" si="6"/>
        <v>0</v>
      </c>
      <c r="AO99">
        <f t="shared" si="6"/>
        <v>0.99639999999999984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44820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2.2999999999999998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3.88</v>
      </c>
      <c r="AB3" s="117">
        <f>-STOA!R3</f>
        <v>0</v>
      </c>
      <c r="AC3">
        <f>SUMIF(B3:AB3,"&gt;0")*$AC$2-SUMIF(B3:AB3,"&lt;0")*($AC$2/(1-$AC$2))+SUMIF(AI3:AR3,"&gt;0")*$AC$2-SUMIF(AI3:AR3,"&lt;0")*($AC$2/(1-$AC$2))</f>
        <v>0.212256</v>
      </c>
      <c r="AD3">
        <f>SUM(B3:AB3,AI3:AR3)-AC3</f>
        <v>23.907743999999997</v>
      </c>
      <c r="AE3">
        <f>'IDT-1'!D3</f>
        <v>0</v>
      </c>
      <c r="AF3" s="26"/>
      <c r="AG3">
        <f>SUM(AD3:AF3)</f>
        <v>23.907743999999997</v>
      </c>
      <c r="AI3" s="75">
        <f>PXIL!L3</f>
        <v>0</v>
      </c>
      <c r="AJ3" s="75">
        <f>PXIL!R3</f>
        <v>0</v>
      </c>
      <c r="AK3" s="75">
        <f>RTM_IEX!L3</f>
        <v>4.8499999999999996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2.2999999999999998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3.88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0.212256</v>
      </c>
      <c r="AD4">
        <f t="shared" ref="AD4:AD67" si="1">SUM(B4:AB4,AI4:AR4)-AC4</f>
        <v>23.907743999999997</v>
      </c>
      <c r="AE4">
        <f>'IDT-1'!D4</f>
        <v>0</v>
      </c>
      <c r="AF4" s="26"/>
      <c r="AG4">
        <f t="shared" ref="AG4:AG67" si="2">SUM(AD4:AF4)</f>
        <v>23.907743999999997</v>
      </c>
      <c r="AI4" s="75">
        <f>PXIL!L4</f>
        <v>0</v>
      </c>
      <c r="AJ4" s="75">
        <f>PXIL!R4</f>
        <v>0</v>
      </c>
      <c r="AK4" s="75">
        <f>RTM_IEX!L4</f>
        <v>4.8499999999999996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2.2999999999999998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3.88</v>
      </c>
      <c r="AB5" s="117">
        <f>-STOA!R5</f>
        <v>0</v>
      </c>
      <c r="AC5">
        <f t="shared" si="0"/>
        <v>0.20372000000000001</v>
      </c>
      <c r="AD5">
        <f t="shared" si="1"/>
        <v>22.946279999999998</v>
      </c>
      <c r="AE5">
        <f>'IDT-1'!D5</f>
        <v>0</v>
      </c>
      <c r="AF5" s="26"/>
      <c r="AG5">
        <f t="shared" si="2"/>
        <v>22.946279999999998</v>
      </c>
      <c r="AI5" s="75">
        <f>PXIL!L5</f>
        <v>0</v>
      </c>
      <c r="AJ5" s="75">
        <f>PXIL!R5</f>
        <v>0</v>
      </c>
      <c r="AK5" s="75">
        <f>RTM_IEX!L5</f>
        <v>3.88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2.2999999999999998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3.88</v>
      </c>
      <c r="AB6" s="117">
        <f>-STOA!R6</f>
        <v>0</v>
      </c>
      <c r="AC6">
        <f t="shared" si="0"/>
        <v>0.20372000000000001</v>
      </c>
      <c r="AD6">
        <f t="shared" si="1"/>
        <v>22.946279999999998</v>
      </c>
      <c r="AE6">
        <f>'IDT-1'!D6</f>
        <v>0</v>
      </c>
      <c r="AF6" s="26"/>
      <c r="AG6">
        <f t="shared" si="2"/>
        <v>22.946279999999998</v>
      </c>
      <c r="AI6" s="75">
        <f>PXIL!L6</f>
        <v>0</v>
      </c>
      <c r="AJ6" s="75">
        <f>PXIL!R6</f>
        <v>0</v>
      </c>
      <c r="AK6" s="75">
        <f>RTM_IEX!L6</f>
        <v>3.88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2.2999999999999998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14.55</v>
      </c>
      <c r="Z7" s="75">
        <f>IEX!R7</f>
        <v>0</v>
      </c>
      <c r="AA7" s="117">
        <f>STOA!L7</f>
        <v>3.88</v>
      </c>
      <c r="AB7" s="117">
        <f>-STOA!R7</f>
        <v>0</v>
      </c>
      <c r="AC7">
        <f t="shared" si="0"/>
        <v>0.35621164164648916</v>
      </c>
      <c r="AD7">
        <f t="shared" si="1"/>
        <v>26.86378835835351</v>
      </c>
      <c r="AE7">
        <f>'IDT-1'!D7</f>
        <v>0</v>
      </c>
      <c r="AF7" s="26"/>
      <c r="AG7">
        <f t="shared" si="2"/>
        <v>26.86378835835351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-6.6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2.2999999999999998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3.88</v>
      </c>
      <c r="AB8" s="117">
        <f>-STOA!R8</f>
        <v>0</v>
      </c>
      <c r="AC8">
        <f t="shared" si="0"/>
        <v>0.17811199999999999</v>
      </c>
      <c r="AD8">
        <f t="shared" si="1"/>
        <v>20.061888</v>
      </c>
      <c r="AE8">
        <f>'IDT-1'!D8</f>
        <v>0</v>
      </c>
      <c r="AF8" s="26"/>
      <c r="AG8">
        <f t="shared" si="2"/>
        <v>20.061888</v>
      </c>
      <c r="AI8" s="75">
        <f>PXIL!L8</f>
        <v>0</v>
      </c>
      <c r="AJ8" s="75">
        <f>PXIL!R8</f>
        <v>0</v>
      </c>
      <c r="AK8" s="75">
        <f>RTM_IEX!L8</f>
        <v>0.97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2.2999999999999998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3.88</v>
      </c>
      <c r="AB9" s="117">
        <f>-STOA!R9</f>
        <v>0</v>
      </c>
      <c r="AC9">
        <f t="shared" si="0"/>
        <v>0.195184</v>
      </c>
      <c r="AD9">
        <f t="shared" si="1"/>
        <v>21.984815999999999</v>
      </c>
      <c r="AE9">
        <f>'IDT-1'!D9</f>
        <v>0</v>
      </c>
      <c r="AF9" s="26"/>
      <c r="AG9">
        <f t="shared" si="2"/>
        <v>21.984815999999999</v>
      </c>
      <c r="AI9" s="75">
        <f>PXIL!L9</f>
        <v>0</v>
      </c>
      <c r="AJ9" s="75">
        <f>PXIL!R9</f>
        <v>0</v>
      </c>
      <c r="AK9" s="75">
        <f>RTM_IEX!L9</f>
        <v>2.91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2.2999999999999998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3.88</v>
      </c>
      <c r="AB10" s="117">
        <f>-STOA!R10</f>
        <v>0</v>
      </c>
      <c r="AC10">
        <f t="shared" si="0"/>
        <v>0.195184</v>
      </c>
      <c r="AD10">
        <f t="shared" si="1"/>
        <v>21.984815999999999</v>
      </c>
      <c r="AE10">
        <f>'IDT-1'!D10</f>
        <v>0</v>
      </c>
      <c r="AF10" s="26"/>
      <c r="AG10">
        <f t="shared" si="2"/>
        <v>21.984815999999999</v>
      </c>
      <c r="AI10" s="75">
        <f>PXIL!L10</f>
        <v>0</v>
      </c>
      <c r="AJ10" s="75">
        <f>PXIL!R10</f>
        <v>0</v>
      </c>
      <c r="AK10" s="75">
        <f>RTM_IEX!L10</f>
        <v>2.91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2.2999999999999998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3.88</v>
      </c>
      <c r="AB11" s="117">
        <f>-STOA!R11</f>
        <v>0</v>
      </c>
      <c r="AC11">
        <f t="shared" si="0"/>
        <v>0.18664800000000001</v>
      </c>
      <c r="AD11">
        <f t="shared" si="1"/>
        <v>21.023351999999999</v>
      </c>
      <c r="AE11">
        <f>'IDT-1'!D11</f>
        <v>0</v>
      </c>
      <c r="AF11" s="26"/>
      <c r="AG11">
        <f t="shared" si="2"/>
        <v>21.023351999999999</v>
      </c>
      <c r="AI11" s="75">
        <f>PXIL!L11</f>
        <v>0</v>
      </c>
      <c r="AJ11" s="75">
        <f>PXIL!R11</f>
        <v>0</v>
      </c>
      <c r="AK11" s="75">
        <f>RTM_IEX!L11</f>
        <v>1.94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2.2999999999999998</v>
      </c>
      <c r="I12">
        <f>Bawana_NG!R12</f>
        <v>5.8239999999999998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3.88</v>
      </c>
      <c r="AB12" s="117">
        <f>-STOA!R12</f>
        <v>0</v>
      </c>
      <c r="AC12">
        <f t="shared" si="0"/>
        <v>0.18668320000000002</v>
      </c>
      <c r="AD12">
        <f t="shared" si="1"/>
        <v>21.027316800000001</v>
      </c>
      <c r="AE12">
        <f>'IDT-1'!D12</f>
        <v>0</v>
      </c>
      <c r="AF12" s="26"/>
      <c r="AG12">
        <f t="shared" si="2"/>
        <v>21.027316800000001</v>
      </c>
      <c r="AI12" s="75">
        <f>PXIL!L12</f>
        <v>0</v>
      </c>
      <c r="AJ12" s="75">
        <f>PXIL!R12</f>
        <v>0</v>
      </c>
      <c r="AK12" s="75">
        <f>RTM_IEX!L12</f>
        <v>1.94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2.2999999999999998</v>
      </c>
      <c r="I13">
        <f>Bawana_NG!R13</f>
        <v>5.8239999999999998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14.55</v>
      </c>
      <c r="Z13" s="75">
        <f>IEX!R13</f>
        <v>0</v>
      </c>
      <c r="AA13" s="117">
        <f>STOA!L13</f>
        <v>3.88</v>
      </c>
      <c r="AB13" s="117">
        <f>-STOA!R13</f>
        <v>0</v>
      </c>
      <c r="AC13">
        <f t="shared" si="0"/>
        <v>0.37133965843422123</v>
      </c>
      <c r="AD13">
        <f t="shared" si="1"/>
        <v>25.152660341565785</v>
      </c>
      <c r="AE13">
        <f>'IDT-1'!D13</f>
        <v>0</v>
      </c>
      <c r="AF13" s="26"/>
      <c r="AG13">
        <f t="shared" si="2"/>
        <v>25.152660341565785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-8.3000000000000007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2.2999999999999998</v>
      </c>
      <c r="I14">
        <f>Bawana_NG!R14</f>
        <v>5.8239999999999998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3.88</v>
      </c>
      <c r="AB14" s="117">
        <f>-STOA!R14</f>
        <v>0</v>
      </c>
      <c r="AC14">
        <f t="shared" si="0"/>
        <v>0.16961120000000002</v>
      </c>
      <c r="AD14">
        <f t="shared" si="1"/>
        <v>19.104388800000002</v>
      </c>
      <c r="AE14">
        <f>'IDT-1'!D14</f>
        <v>0</v>
      </c>
      <c r="AF14" s="26"/>
      <c r="AG14">
        <f t="shared" si="2"/>
        <v>19.104388800000002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2.2999999999999998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3.88</v>
      </c>
      <c r="AB15" s="117">
        <f>-STOA!R15</f>
        <v>0</v>
      </c>
      <c r="AC15">
        <f t="shared" si="0"/>
        <v>0.18664800000000001</v>
      </c>
      <c r="AD15">
        <f t="shared" si="1"/>
        <v>21.023351999999999</v>
      </c>
      <c r="AE15">
        <f>'IDT-1'!D15</f>
        <v>0</v>
      </c>
      <c r="AF15" s="26"/>
      <c r="AG15">
        <f t="shared" si="2"/>
        <v>21.023351999999999</v>
      </c>
      <c r="AI15" s="75">
        <f>PXIL!L15</f>
        <v>0</v>
      </c>
      <c r="AJ15" s="75">
        <f>PXIL!R15</f>
        <v>0</v>
      </c>
      <c r="AK15" s="75">
        <f>RTM_IEX!L15</f>
        <v>1.94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2.2999999999999998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3.88</v>
      </c>
      <c r="AB16" s="117">
        <f>-STOA!R16</f>
        <v>0</v>
      </c>
      <c r="AC16">
        <f t="shared" si="0"/>
        <v>0.18664800000000001</v>
      </c>
      <c r="AD16">
        <f t="shared" si="1"/>
        <v>21.023351999999999</v>
      </c>
      <c r="AE16">
        <f>'IDT-1'!D16</f>
        <v>0</v>
      </c>
      <c r="AF16" s="26"/>
      <c r="AG16">
        <f t="shared" si="2"/>
        <v>21.023351999999999</v>
      </c>
      <c r="AI16" s="75">
        <f>PXIL!L16</f>
        <v>0</v>
      </c>
      <c r="AJ16" s="75">
        <f>PXIL!R16</f>
        <v>0</v>
      </c>
      <c r="AK16" s="75">
        <f>RTM_IEX!L16</f>
        <v>1.94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2.2999999999999998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3.88</v>
      </c>
      <c r="AB17" s="117">
        <f>-STOA!R17</f>
        <v>0</v>
      </c>
      <c r="AC17">
        <f t="shared" si="0"/>
        <v>0.182424</v>
      </c>
      <c r="AD17">
        <f t="shared" si="1"/>
        <v>20.547575999999999</v>
      </c>
      <c r="AE17">
        <f>'IDT-1'!D17</f>
        <v>0</v>
      </c>
      <c r="AF17" s="26"/>
      <c r="AG17">
        <f t="shared" si="2"/>
        <v>20.547575999999999</v>
      </c>
      <c r="AI17" s="75">
        <f>PXIL!L17</f>
        <v>0</v>
      </c>
      <c r="AJ17" s="75">
        <f>PXIL!R17</f>
        <v>0</v>
      </c>
      <c r="AK17" s="75">
        <f>RTM_IEX!L17</f>
        <v>1.46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2.2999999999999998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3.88</v>
      </c>
      <c r="AB18" s="117">
        <f>-STOA!R18</f>
        <v>0</v>
      </c>
      <c r="AC18">
        <f t="shared" si="0"/>
        <v>0.182424</v>
      </c>
      <c r="AD18">
        <f t="shared" si="1"/>
        <v>20.547575999999999</v>
      </c>
      <c r="AE18">
        <f>'IDT-1'!D18</f>
        <v>0</v>
      </c>
      <c r="AF18" s="26"/>
      <c r="AG18">
        <f t="shared" si="2"/>
        <v>20.547575999999999</v>
      </c>
      <c r="AI18" s="75">
        <f>PXIL!L18</f>
        <v>0</v>
      </c>
      <c r="AJ18" s="75">
        <f>PXIL!R18</f>
        <v>0</v>
      </c>
      <c r="AK18" s="75">
        <f>RTM_IEX!L18</f>
        <v>1.46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2.2999999999999998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14.55</v>
      </c>
      <c r="Z19" s="75">
        <f>IEX!R19</f>
        <v>0</v>
      </c>
      <c r="AA19" s="117">
        <f>STOA!L19</f>
        <v>3.88</v>
      </c>
      <c r="AB19" s="117">
        <f>-STOA!R19</f>
        <v>0</v>
      </c>
      <c r="AC19">
        <f t="shared" si="0"/>
        <v>0.37308008393866027</v>
      </c>
      <c r="AD19">
        <f t="shared" si="1"/>
        <v>24.94691991606134</v>
      </c>
      <c r="AE19">
        <f>'IDT-1'!D19</f>
        <v>0</v>
      </c>
      <c r="AF19" s="26"/>
      <c r="AG19">
        <f t="shared" si="2"/>
        <v>24.94691991606134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-8.5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2.2999999999999998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3.88</v>
      </c>
      <c r="AB20" s="117">
        <f>-STOA!R20</f>
        <v>0</v>
      </c>
      <c r="AC20">
        <f t="shared" si="0"/>
        <v>0.169576</v>
      </c>
      <c r="AD20">
        <f t="shared" si="1"/>
        <v>19.100424</v>
      </c>
      <c r="AE20">
        <f>'IDT-1'!D20</f>
        <v>0</v>
      </c>
      <c r="AF20" s="26"/>
      <c r="AG20">
        <f t="shared" si="2"/>
        <v>19.100424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2.2999999999999998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3.88</v>
      </c>
      <c r="AB21" s="117">
        <f>-STOA!R21</f>
        <v>0</v>
      </c>
      <c r="AC21">
        <f t="shared" si="0"/>
        <v>0.182424</v>
      </c>
      <c r="AD21">
        <f t="shared" si="1"/>
        <v>20.547575999999999</v>
      </c>
      <c r="AE21">
        <f>'IDT-1'!D21</f>
        <v>0</v>
      </c>
      <c r="AF21" s="26"/>
      <c r="AG21">
        <f t="shared" si="2"/>
        <v>20.547575999999999</v>
      </c>
      <c r="AI21" s="75">
        <f>PXIL!L21</f>
        <v>0</v>
      </c>
      <c r="AJ21" s="75">
        <f>PXIL!R21</f>
        <v>0</v>
      </c>
      <c r="AK21" s="75">
        <f>RTM_IEX!L21</f>
        <v>1.46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2.2999999999999998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3.88</v>
      </c>
      <c r="AB22" s="117">
        <f>-STOA!R22</f>
        <v>0</v>
      </c>
      <c r="AC22">
        <f t="shared" si="0"/>
        <v>0.182424</v>
      </c>
      <c r="AD22">
        <f t="shared" si="1"/>
        <v>20.547575999999999</v>
      </c>
      <c r="AE22">
        <f>'IDT-1'!D22</f>
        <v>0</v>
      </c>
      <c r="AF22" s="26"/>
      <c r="AG22">
        <f t="shared" si="2"/>
        <v>20.547575999999999</v>
      </c>
      <c r="AI22" s="75">
        <f>PXIL!L22</f>
        <v>0</v>
      </c>
      <c r="AJ22" s="75">
        <f>PXIL!R22</f>
        <v>0</v>
      </c>
      <c r="AK22" s="75">
        <f>RTM_IEX!L22</f>
        <v>1.46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2.2999999999999998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3.88</v>
      </c>
      <c r="AB23" s="117">
        <f>-STOA!R23</f>
        <v>0</v>
      </c>
      <c r="AC23">
        <f t="shared" si="0"/>
        <v>0.18664800000000001</v>
      </c>
      <c r="AD23">
        <f t="shared" si="1"/>
        <v>21.023351999999999</v>
      </c>
      <c r="AE23">
        <f>'IDT-1'!D23</f>
        <v>0</v>
      </c>
      <c r="AF23" s="26"/>
      <c r="AG23">
        <f t="shared" si="2"/>
        <v>21.023351999999999</v>
      </c>
      <c r="AI23" s="75">
        <f>PXIL!L23</f>
        <v>0</v>
      </c>
      <c r="AJ23" s="75">
        <f>PXIL!R23</f>
        <v>0</v>
      </c>
      <c r="AK23" s="75">
        <f>RTM_IEX!L23</f>
        <v>1.94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2.2999999999999998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3.88</v>
      </c>
      <c r="AB24" s="117">
        <f>-STOA!R24</f>
        <v>0</v>
      </c>
      <c r="AC24">
        <f t="shared" si="0"/>
        <v>0.18664800000000001</v>
      </c>
      <c r="AD24">
        <f t="shared" si="1"/>
        <v>21.023351999999999</v>
      </c>
      <c r="AE24">
        <f>'IDT-1'!D24</f>
        <v>0</v>
      </c>
      <c r="AF24" s="26"/>
      <c r="AG24">
        <f t="shared" si="2"/>
        <v>21.023351999999999</v>
      </c>
      <c r="AI24" s="75">
        <f>PXIL!L24</f>
        <v>0</v>
      </c>
      <c r="AJ24" s="75">
        <f>PXIL!R24</f>
        <v>0</v>
      </c>
      <c r="AK24" s="75">
        <f>RTM_IEX!L24</f>
        <v>1.94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2.2999999999999998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15.52</v>
      </c>
      <c r="Z25" s="75">
        <f>IEX!R25</f>
        <v>0</v>
      </c>
      <c r="AA25" s="117">
        <f>STOA!L25</f>
        <v>3.88</v>
      </c>
      <c r="AB25" s="117">
        <f>-STOA!R25</f>
        <v>0</v>
      </c>
      <c r="AC25">
        <f t="shared" si="0"/>
        <v>0.37717702017756261</v>
      </c>
      <c r="AD25">
        <f t="shared" si="1"/>
        <v>26.412822979822437</v>
      </c>
      <c r="AE25">
        <f>'IDT-1'!D25</f>
        <v>0</v>
      </c>
      <c r="AF25" s="26"/>
      <c r="AG25">
        <f t="shared" si="2"/>
        <v>26.412822979822437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-8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2.2999999999999998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3.88</v>
      </c>
      <c r="AB26" s="117">
        <f>-STOA!R26</f>
        <v>0</v>
      </c>
      <c r="AC26">
        <f t="shared" si="0"/>
        <v>0.17811199999999999</v>
      </c>
      <c r="AD26">
        <f t="shared" si="1"/>
        <v>20.061888</v>
      </c>
      <c r="AE26">
        <f>'IDT-1'!D26</f>
        <v>0</v>
      </c>
      <c r="AF26" s="26"/>
      <c r="AG26">
        <f t="shared" si="2"/>
        <v>20.061888</v>
      </c>
      <c r="AI26" s="75">
        <f>PXIL!L26</f>
        <v>0</v>
      </c>
      <c r="AJ26" s="75">
        <f>PXIL!R26</f>
        <v>0</v>
      </c>
      <c r="AK26" s="75">
        <f>RTM_IEX!L26</f>
        <v>0.97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2.2999999999999998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3.88</v>
      </c>
      <c r="AB27" s="117">
        <f>-STOA!R27</f>
        <v>0</v>
      </c>
      <c r="AC27">
        <f t="shared" si="0"/>
        <v>0.192632</v>
      </c>
      <c r="AD27">
        <f t="shared" si="1"/>
        <v>21.697368000000001</v>
      </c>
      <c r="AE27">
        <f>'IDT-1'!D27</f>
        <v>0</v>
      </c>
      <c r="AF27" s="26"/>
      <c r="AG27">
        <f t="shared" si="2"/>
        <v>21.697368000000001</v>
      </c>
      <c r="AI27" s="75">
        <f>PXIL!L27</f>
        <v>0</v>
      </c>
      <c r="AJ27" s="75">
        <f>PXIL!R27</f>
        <v>0</v>
      </c>
      <c r="AK27" s="75">
        <f>RTM_IEX!L27</f>
        <v>2.62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2.2999999999999998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3.88</v>
      </c>
      <c r="AB28" s="117">
        <f>-STOA!R28</f>
        <v>0</v>
      </c>
      <c r="AC28">
        <f t="shared" si="0"/>
        <v>0.192632</v>
      </c>
      <c r="AD28">
        <f t="shared" si="1"/>
        <v>21.697368000000001</v>
      </c>
      <c r="AE28">
        <f>'IDT-1'!D28</f>
        <v>0</v>
      </c>
      <c r="AF28" s="26"/>
      <c r="AG28">
        <f t="shared" si="2"/>
        <v>21.697368000000001</v>
      </c>
      <c r="AI28" s="75">
        <f>PXIL!L28</f>
        <v>0</v>
      </c>
      <c r="AJ28" s="75">
        <f>PXIL!R28</f>
        <v>0</v>
      </c>
      <c r="AK28" s="75">
        <f>RTM_IEX!L28</f>
        <v>2.62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2.2999999999999998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3.88</v>
      </c>
      <c r="AB29" s="117">
        <f>-STOA!R29</f>
        <v>0</v>
      </c>
      <c r="AC29">
        <f t="shared" si="0"/>
        <v>0.195184</v>
      </c>
      <c r="AD29">
        <f t="shared" si="1"/>
        <v>21.984815999999999</v>
      </c>
      <c r="AE29">
        <f>'IDT-1'!D29</f>
        <v>0</v>
      </c>
      <c r="AF29" s="26"/>
      <c r="AG29">
        <f t="shared" si="2"/>
        <v>21.984815999999999</v>
      </c>
      <c r="AI29" s="75">
        <f>PXIL!L29</f>
        <v>0</v>
      </c>
      <c r="AJ29" s="75">
        <f>PXIL!R29</f>
        <v>0</v>
      </c>
      <c r="AK29" s="75">
        <f>RTM_IEX!L29</f>
        <v>2.91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2.2999999999999998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3.88</v>
      </c>
      <c r="AB30" s="117">
        <f>-STOA!R30</f>
        <v>0</v>
      </c>
      <c r="AC30">
        <f t="shared" si="0"/>
        <v>0.196856</v>
      </c>
      <c r="AD30">
        <f t="shared" si="1"/>
        <v>22.173144000000001</v>
      </c>
      <c r="AE30">
        <f>'IDT-1'!D30</f>
        <v>0</v>
      </c>
      <c r="AF30" s="26"/>
      <c r="AG30">
        <f t="shared" si="2"/>
        <v>22.173144000000001</v>
      </c>
      <c r="AI30" s="75">
        <f>PXIL!L30</f>
        <v>0</v>
      </c>
      <c r="AJ30" s="75">
        <f>PXIL!R30</f>
        <v>0</v>
      </c>
      <c r="AK30" s="75">
        <f>RTM_IEX!L30</f>
        <v>3.1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2.2999999999999998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17.46</v>
      </c>
      <c r="Z31" s="75">
        <f>IEX!R31</f>
        <v>0</v>
      </c>
      <c r="AA31" s="117">
        <f>STOA!L31</f>
        <v>9.6999999999999993</v>
      </c>
      <c r="AB31" s="117">
        <f>-STOA!R31</f>
        <v>0</v>
      </c>
      <c r="AC31">
        <f t="shared" si="0"/>
        <v>0.45434314769975787</v>
      </c>
      <c r="AD31">
        <f t="shared" si="1"/>
        <v>33.095656852300237</v>
      </c>
      <c r="AE31">
        <f>'IDT-1'!D31</f>
        <v>0</v>
      </c>
      <c r="AF31" s="26"/>
      <c r="AG31">
        <f t="shared" si="2"/>
        <v>33.095656852300237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-9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2.2999999999999998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9.6999999999999993</v>
      </c>
      <c r="AB32" s="117">
        <f>-STOA!R32</f>
        <v>0</v>
      </c>
      <c r="AC32">
        <f t="shared" si="0"/>
        <v>0.229328</v>
      </c>
      <c r="AD32">
        <f t="shared" si="1"/>
        <v>25.830672</v>
      </c>
      <c r="AE32">
        <f>'IDT-1'!D32</f>
        <v>0</v>
      </c>
      <c r="AF32" s="26"/>
      <c r="AG32">
        <f t="shared" si="2"/>
        <v>25.830672</v>
      </c>
      <c r="AI32" s="75">
        <f>PXIL!L32</f>
        <v>0</v>
      </c>
      <c r="AJ32" s="75">
        <f>PXIL!R32</f>
        <v>0</v>
      </c>
      <c r="AK32" s="75">
        <f>RTM_IEX!L32</f>
        <v>0.97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2.2999999999999998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9.6999999999999993</v>
      </c>
      <c r="AB33" s="117">
        <f>-STOA!R33</f>
        <v>0</v>
      </c>
      <c r="AC33">
        <f t="shared" si="0"/>
        <v>0.25924800000000003</v>
      </c>
      <c r="AD33">
        <f t="shared" si="1"/>
        <v>29.200752000000001</v>
      </c>
      <c r="AE33">
        <f>'IDT-1'!D33</f>
        <v>0</v>
      </c>
      <c r="AF33" s="26"/>
      <c r="AG33">
        <f t="shared" si="2"/>
        <v>29.200752000000001</v>
      </c>
      <c r="AI33" s="75">
        <f>PXIL!L33</f>
        <v>0</v>
      </c>
      <c r="AJ33" s="75">
        <f>PXIL!R33</f>
        <v>0</v>
      </c>
      <c r="AK33" s="75">
        <f>RTM_IEX!L33</f>
        <v>4.37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2.2999999999999998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9.6999999999999993</v>
      </c>
      <c r="AB34" s="117">
        <f>-STOA!R34</f>
        <v>0</v>
      </c>
      <c r="AC34">
        <f t="shared" si="0"/>
        <v>0.26347200000000004</v>
      </c>
      <c r="AD34">
        <f t="shared" si="1"/>
        <v>29.676527999999998</v>
      </c>
      <c r="AE34">
        <f>'IDT-1'!D34</f>
        <v>0</v>
      </c>
      <c r="AF34" s="26"/>
      <c r="AG34">
        <f t="shared" si="2"/>
        <v>29.676527999999998</v>
      </c>
      <c r="AI34" s="75">
        <f>PXIL!L34</f>
        <v>0</v>
      </c>
      <c r="AJ34" s="75">
        <f>PXIL!R34</f>
        <v>0</v>
      </c>
      <c r="AK34" s="75">
        <f>RTM_IEX!L34</f>
        <v>4.8499999999999996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2.2999999999999998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9.6999999999999993</v>
      </c>
      <c r="AB35" s="117">
        <f>-STOA!R35</f>
        <v>0</v>
      </c>
      <c r="AC35">
        <f t="shared" si="0"/>
        <v>0.27200800000000003</v>
      </c>
      <c r="AD35">
        <f t="shared" si="1"/>
        <v>30.637992000000001</v>
      </c>
      <c r="AE35">
        <f>'IDT-1'!D35</f>
        <v>0</v>
      </c>
      <c r="AF35" s="26"/>
      <c r="AG35">
        <f t="shared" si="2"/>
        <v>30.637992000000001</v>
      </c>
      <c r="AI35" s="75">
        <f>PXIL!L35</f>
        <v>0</v>
      </c>
      <c r="AJ35" s="75">
        <f>PXIL!R35</f>
        <v>0</v>
      </c>
      <c r="AK35" s="75">
        <f>RTM_IEX!L35</f>
        <v>5.82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2.2999999999999998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9.6999999999999993</v>
      </c>
      <c r="AB36" s="117">
        <f>-STOA!R36</f>
        <v>0</v>
      </c>
      <c r="AC36">
        <f t="shared" si="0"/>
        <v>0.284856</v>
      </c>
      <c r="AD36">
        <f t="shared" si="1"/>
        <v>32.085144</v>
      </c>
      <c r="AE36">
        <f>'IDT-1'!D36</f>
        <v>0</v>
      </c>
      <c r="AF36" s="26"/>
      <c r="AG36">
        <f t="shared" si="2"/>
        <v>32.085144</v>
      </c>
      <c r="AI36" s="75">
        <f>PXIL!L36</f>
        <v>0</v>
      </c>
      <c r="AJ36" s="75">
        <f>PXIL!R36</f>
        <v>0</v>
      </c>
      <c r="AK36" s="75">
        <f>RTM_IEX!L36</f>
        <v>7.28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2.2999999999999998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25.22</v>
      </c>
      <c r="Z37" s="75">
        <f>IEX!R37</f>
        <v>0</v>
      </c>
      <c r="AA37" s="117">
        <f>STOA!L37</f>
        <v>9.6999999999999993</v>
      </c>
      <c r="AB37" s="117">
        <f>-STOA!R37</f>
        <v>0</v>
      </c>
      <c r="AC37">
        <f t="shared" si="0"/>
        <v>0.54926553026634384</v>
      </c>
      <c r="AD37">
        <f t="shared" si="1"/>
        <v>37.760734469733656</v>
      </c>
      <c r="AE37">
        <f>'IDT-1'!D37</f>
        <v>0</v>
      </c>
      <c r="AF37" s="26"/>
      <c r="AG37">
        <f t="shared" si="2"/>
        <v>37.760734469733656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-12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2.2999999999999998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9.6999999999999993</v>
      </c>
      <c r="AB38" s="117">
        <f>-STOA!R38</f>
        <v>0</v>
      </c>
      <c r="AC38">
        <f t="shared" si="0"/>
        <v>0.26347200000000004</v>
      </c>
      <c r="AD38">
        <f t="shared" si="1"/>
        <v>29.676527999999998</v>
      </c>
      <c r="AE38">
        <f>'IDT-1'!D38</f>
        <v>0</v>
      </c>
      <c r="AF38" s="26"/>
      <c r="AG38">
        <f t="shared" si="2"/>
        <v>29.676527999999998</v>
      </c>
      <c r="AI38" s="75">
        <f>PXIL!L38</f>
        <v>0</v>
      </c>
      <c r="AJ38" s="75">
        <f>PXIL!R38</f>
        <v>0</v>
      </c>
      <c r="AK38" s="75">
        <f>RTM_IEX!L38</f>
        <v>4.8499999999999996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2.2999999999999998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9.6999999999999993</v>
      </c>
      <c r="AB39" s="117">
        <f>-STOA!R39</f>
        <v>0</v>
      </c>
      <c r="AC39">
        <f t="shared" si="0"/>
        <v>0.286528</v>
      </c>
      <c r="AD39">
        <f t="shared" si="1"/>
        <v>32.273472000000005</v>
      </c>
      <c r="AE39">
        <f>'IDT-1'!D39</f>
        <v>0</v>
      </c>
      <c r="AF39" s="26"/>
      <c r="AG39">
        <f t="shared" si="2"/>
        <v>32.273472000000005</v>
      </c>
      <c r="AI39" s="75">
        <f>PXIL!L39</f>
        <v>0</v>
      </c>
      <c r="AJ39" s="75">
        <f>PXIL!R39</f>
        <v>0</v>
      </c>
      <c r="AK39" s="75">
        <f>RTM_IEX!L39</f>
        <v>7.47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2.2999999999999998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9.6999999999999993</v>
      </c>
      <c r="AB40" s="117">
        <f>-STOA!R40</f>
        <v>0</v>
      </c>
      <c r="AC40">
        <f t="shared" si="0"/>
        <v>0.28908</v>
      </c>
      <c r="AD40">
        <f t="shared" si="1"/>
        <v>32.560920000000003</v>
      </c>
      <c r="AE40">
        <f>'IDT-1'!D40</f>
        <v>0</v>
      </c>
      <c r="AF40" s="26"/>
      <c r="AG40">
        <f t="shared" si="2"/>
        <v>32.560920000000003</v>
      </c>
      <c r="AI40" s="75">
        <f>PXIL!L40</f>
        <v>0</v>
      </c>
      <c r="AJ40" s="75">
        <f>PXIL!R40</f>
        <v>0</v>
      </c>
      <c r="AK40" s="75">
        <f>RTM_IEX!L40</f>
        <v>7.76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2.2999999999999998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9.6999999999999993</v>
      </c>
      <c r="AB41" s="117">
        <f>-STOA!R41</f>
        <v>0</v>
      </c>
      <c r="AC41">
        <f t="shared" si="0"/>
        <v>0.29761599999999999</v>
      </c>
      <c r="AD41">
        <f t="shared" si="1"/>
        <v>33.522384000000002</v>
      </c>
      <c r="AE41">
        <f>'IDT-1'!D41</f>
        <v>0</v>
      </c>
      <c r="AF41" s="26"/>
      <c r="AG41">
        <f t="shared" si="2"/>
        <v>33.522384000000002</v>
      </c>
      <c r="AI41" s="75">
        <f>PXIL!L41</f>
        <v>0</v>
      </c>
      <c r="AJ41" s="75">
        <f>PXIL!R41</f>
        <v>0</v>
      </c>
      <c r="AK41" s="75">
        <f>RTM_IEX!L41</f>
        <v>8.73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2.2999999999999998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9.6999999999999993</v>
      </c>
      <c r="AB42" s="117">
        <f>-STOA!R42</f>
        <v>0</v>
      </c>
      <c r="AC42">
        <f t="shared" si="0"/>
        <v>0.29761599999999999</v>
      </c>
      <c r="AD42">
        <f t="shared" si="1"/>
        <v>33.522384000000002</v>
      </c>
      <c r="AE42">
        <f>'IDT-1'!D42</f>
        <v>0</v>
      </c>
      <c r="AF42" s="26"/>
      <c r="AG42">
        <f t="shared" si="2"/>
        <v>33.522384000000002</v>
      </c>
      <c r="AI42" s="75">
        <f>PXIL!L42</f>
        <v>0</v>
      </c>
      <c r="AJ42" s="75">
        <f>PXIL!R42</f>
        <v>0</v>
      </c>
      <c r="AK42" s="75">
        <f>RTM_IEX!L42</f>
        <v>8.73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2.2999999999999998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28.13</v>
      </c>
      <c r="Z43" s="75">
        <f>IEX!R43</f>
        <v>0</v>
      </c>
      <c r="AA43" s="117">
        <f>STOA!L43</f>
        <v>3.88</v>
      </c>
      <c r="AB43" s="117">
        <f>-STOA!R43</f>
        <v>0</v>
      </c>
      <c r="AC43">
        <f t="shared" si="0"/>
        <v>0.41711999999999999</v>
      </c>
      <c r="AD43">
        <f t="shared" si="1"/>
        <v>46.982880000000002</v>
      </c>
      <c r="AE43">
        <f>'IDT-1'!D43</f>
        <v>0</v>
      </c>
      <c r="AF43" s="26"/>
      <c r="AG43">
        <f t="shared" si="2"/>
        <v>46.982880000000002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2.2999999999999998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3.88</v>
      </c>
      <c r="AB44" s="117">
        <f>-STOA!R44</f>
        <v>0</v>
      </c>
      <c r="AC44">
        <f t="shared" si="0"/>
        <v>0.26778400000000002</v>
      </c>
      <c r="AD44">
        <f t="shared" si="1"/>
        <v>30.162216000000001</v>
      </c>
      <c r="AE44">
        <f>'IDT-1'!D44</f>
        <v>0</v>
      </c>
      <c r="AF44" s="26"/>
      <c r="AG44">
        <f t="shared" si="2"/>
        <v>30.162216000000001</v>
      </c>
      <c r="AI44" s="75">
        <f>PXIL!L44</f>
        <v>0</v>
      </c>
      <c r="AJ44" s="75">
        <f>PXIL!R44</f>
        <v>0</v>
      </c>
      <c r="AK44" s="75">
        <f>RTM_IEX!L44</f>
        <v>11.16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2.2999999999999998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3.88</v>
      </c>
      <c r="AB45" s="117">
        <f>-STOA!R45</f>
        <v>0</v>
      </c>
      <c r="AC45">
        <f t="shared" si="0"/>
        <v>0.28397600000000001</v>
      </c>
      <c r="AD45">
        <f t="shared" si="1"/>
        <v>31.986023999999997</v>
      </c>
      <c r="AE45">
        <f>'IDT-1'!D45</f>
        <v>0</v>
      </c>
      <c r="AF45" s="26"/>
      <c r="AG45">
        <f t="shared" si="2"/>
        <v>31.986023999999997</v>
      </c>
      <c r="AI45" s="75">
        <f>PXIL!L45</f>
        <v>0</v>
      </c>
      <c r="AJ45" s="75">
        <f>PXIL!R45</f>
        <v>0</v>
      </c>
      <c r="AK45" s="75">
        <f>RTM_IEX!L45</f>
        <v>13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2.2999999999999998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3.88</v>
      </c>
      <c r="AB46" s="117">
        <f>-STOA!R46</f>
        <v>0</v>
      </c>
      <c r="AC46">
        <f t="shared" si="0"/>
        <v>0.28397600000000001</v>
      </c>
      <c r="AD46">
        <f t="shared" si="1"/>
        <v>31.986023999999997</v>
      </c>
      <c r="AE46">
        <f>'IDT-1'!D46</f>
        <v>0</v>
      </c>
      <c r="AF46" s="26"/>
      <c r="AG46">
        <f t="shared" si="2"/>
        <v>31.986023999999997</v>
      </c>
      <c r="AI46" s="75">
        <f>PXIL!L46</f>
        <v>0</v>
      </c>
      <c r="AJ46" s="75">
        <f>PXIL!R46</f>
        <v>0</v>
      </c>
      <c r="AK46" s="75">
        <f>RTM_IEX!L46</f>
        <v>13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2.2999999999999998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3.88</v>
      </c>
      <c r="AB47" s="117">
        <f>-STOA!R47</f>
        <v>0</v>
      </c>
      <c r="AC47">
        <f t="shared" si="0"/>
        <v>0.28054400000000002</v>
      </c>
      <c r="AD47">
        <f t="shared" si="1"/>
        <v>31.599456</v>
      </c>
      <c r="AE47">
        <f>'IDT-1'!D47</f>
        <v>0</v>
      </c>
      <c r="AF47" s="26"/>
      <c r="AG47">
        <f t="shared" si="2"/>
        <v>31.599456</v>
      </c>
      <c r="AI47" s="75">
        <f>PXIL!L47</f>
        <v>0</v>
      </c>
      <c r="AJ47" s="75">
        <f>PXIL!R47</f>
        <v>0</v>
      </c>
      <c r="AK47" s="75">
        <f>RTM_IEX!L47</f>
        <v>12.61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2.2999999999999998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3.88</v>
      </c>
      <c r="AB48" s="117">
        <f>-STOA!R48</f>
        <v>0</v>
      </c>
      <c r="AC48">
        <f t="shared" si="0"/>
        <v>0.28054400000000002</v>
      </c>
      <c r="AD48">
        <f t="shared" si="1"/>
        <v>31.599456</v>
      </c>
      <c r="AE48">
        <f>'IDT-1'!D48</f>
        <v>0</v>
      </c>
      <c r="AF48" s="26"/>
      <c r="AG48">
        <f t="shared" si="2"/>
        <v>31.599456</v>
      </c>
      <c r="AI48" s="75">
        <f>PXIL!L48</f>
        <v>0</v>
      </c>
      <c r="AJ48" s="75">
        <f>PXIL!R48</f>
        <v>0</v>
      </c>
      <c r="AK48" s="75">
        <f>RTM_IEX!L48</f>
        <v>12.61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2.2999999999999998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26.19</v>
      </c>
      <c r="Z49" s="75">
        <f>IEX!R49</f>
        <v>0</v>
      </c>
      <c r="AA49" s="117">
        <f>STOA!L49</f>
        <v>3.88</v>
      </c>
      <c r="AB49" s="117">
        <f>-STOA!R49</f>
        <v>0</v>
      </c>
      <c r="AC49">
        <f t="shared" si="0"/>
        <v>0.46219489265536723</v>
      </c>
      <c r="AD49">
        <f t="shared" si="1"/>
        <v>37.997805107344632</v>
      </c>
      <c r="AE49">
        <f>'IDT-1'!D49</f>
        <v>0</v>
      </c>
      <c r="AF49" s="26"/>
      <c r="AG49">
        <f t="shared" si="2"/>
        <v>37.997805107344632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-7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2.2999999999999998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3.88</v>
      </c>
      <c r="AB50" s="117">
        <f>-STOA!R50</f>
        <v>0</v>
      </c>
      <c r="AC50">
        <f t="shared" si="0"/>
        <v>0.26347200000000004</v>
      </c>
      <c r="AD50">
        <f t="shared" si="1"/>
        <v>29.676527999999998</v>
      </c>
      <c r="AE50">
        <f>'IDT-1'!D50</f>
        <v>0</v>
      </c>
      <c r="AF50" s="26"/>
      <c r="AG50">
        <f t="shared" si="2"/>
        <v>29.676527999999998</v>
      </c>
      <c r="AI50" s="75">
        <f>PXIL!L50</f>
        <v>0</v>
      </c>
      <c r="AJ50" s="75">
        <f>PXIL!R50</f>
        <v>0</v>
      </c>
      <c r="AK50" s="75">
        <f>RTM_IEX!L50</f>
        <v>10.67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2.2999999999999998</v>
      </c>
      <c r="I51">
        <f>Bawana_NG!R51</f>
        <v>5.8202547970464682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3.88</v>
      </c>
      <c r="AB51" s="117">
        <f>-STOA!R51</f>
        <v>0</v>
      </c>
      <c r="AC51">
        <f t="shared" si="0"/>
        <v>0.27201024221400893</v>
      </c>
      <c r="AD51">
        <f t="shared" si="1"/>
        <v>30.638244554832461</v>
      </c>
      <c r="AE51">
        <f>'IDT-1'!D51</f>
        <v>0</v>
      </c>
      <c r="AF51" s="26"/>
      <c r="AG51">
        <f t="shared" si="2"/>
        <v>30.638244554832461</v>
      </c>
      <c r="AI51" s="75">
        <f>PXIL!L51</f>
        <v>0</v>
      </c>
      <c r="AJ51" s="75">
        <f>PXIL!R51</f>
        <v>0</v>
      </c>
      <c r="AK51" s="75">
        <f>RTM_IEX!L51</f>
        <v>11.64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2.2999999999999998</v>
      </c>
      <c r="I52">
        <f>Bawana_NG!R52</f>
        <v>5.8202547970464682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3.88</v>
      </c>
      <c r="AB52" s="117">
        <f>-STOA!R52</f>
        <v>0</v>
      </c>
      <c r="AC52">
        <f t="shared" si="0"/>
        <v>0.27201024221400893</v>
      </c>
      <c r="AD52">
        <f t="shared" si="1"/>
        <v>30.638244554832461</v>
      </c>
      <c r="AE52">
        <f>'IDT-1'!D52</f>
        <v>0</v>
      </c>
      <c r="AF52" s="26"/>
      <c r="AG52">
        <f t="shared" si="2"/>
        <v>30.638244554832461</v>
      </c>
      <c r="AI52" s="75">
        <f>PXIL!L52</f>
        <v>0</v>
      </c>
      <c r="AJ52" s="75">
        <f>PXIL!R52</f>
        <v>0</v>
      </c>
      <c r="AK52" s="75">
        <f>RTM_IEX!L52</f>
        <v>11.64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2.2999999999999998</v>
      </c>
      <c r="I53">
        <f>Bawana_NG!R53</f>
        <v>5.8202547970464682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3.88</v>
      </c>
      <c r="AB53" s="117">
        <f>-STOA!R53</f>
        <v>0</v>
      </c>
      <c r="AC53">
        <f t="shared" si="0"/>
        <v>0.27632224221400897</v>
      </c>
      <c r="AD53">
        <f t="shared" si="1"/>
        <v>31.123932554832464</v>
      </c>
      <c r="AE53">
        <f>'IDT-1'!D53</f>
        <v>0</v>
      </c>
      <c r="AF53" s="26"/>
      <c r="AG53">
        <f t="shared" si="2"/>
        <v>31.123932554832464</v>
      </c>
      <c r="AI53" s="75">
        <f>PXIL!L53</f>
        <v>0</v>
      </c>
      <c r="AJ53" s="75">
        <f>PXIL!R53</f>
        <v>0</v>
      </c>
      <c r="AK53" s="75">
        <f>RTM_IEX!L53</f>
        <v>12.13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2.2999999999999998</v>
      </c>
      <c r="I54">
        <f>Bawana_NG!R54</f>
        <v>5.8202547970464682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3.88</v>
      </c>
      <c r="AB54" s="117">
        <f>-STOA!R54</f>
        <v>0</v>
      </c>
      <c r="AC54">
        <f t="shared" si="0"/>
        <v>0.27632224221400897</v>
      </c>
      <c r="AD54">
        <f t="shared" si="1"/>
        <v>31.123932554832464</v>
      </c>
      <c r="AE54">
        <f>'IDT-1'!D54</f>
        <v>0</v>
      </c>
      <c r="AF54" s="26"/>
      <c r="AG54">
        <f t="shared" si="2"/>
        <v>31.123932554832464</v>
      </c>
      <c r="AI54" s="75">
        <f>PXIL!L54</f>
        <v>0</v>
      </c>
      <c r="AJ54" s="75">
        <f>PXIL!R54</f>
        <v>0</v>
      </c>
      <c r="AK54" s="75">
        <f>RTM_IEX!L54</f>
        <v>12.13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2.2999999999999998</v>
      </c>
      <c r="I55">
        <f>Bawana_NG!R55</f>
        <v>5.8202547970464682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26.19</v>
      </c>
      <c r="Z55" s="75">
        <f>IEX!R55</f>
        <v>0</v>
      </c>
      <c r="AA55" s="117">
        <f>STOA!L55</f>
        <v>3.88</v>
      </c>
      <c r="AB55" s="117">
        <f>-STOA!R55</f>
        <v>0</v>
      </c>
      <c r="AC55">
        <f t="shared" si="0"/>
        <v>0.40005024221400898</v>
      </c>
      <c r="AD55">
        <f t="shared" si="1"/>
        <v>45.060204554832467</v>
      </c>
      <c r="AE55">
        <f>'IDT-1'!D55</f>
        <v>0</v>
      </c>
      <c r="AF55" s="26"/>
      <c r="AG55">
        <f t="shared" si="2"/>
        <v>45.060204554832467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2.2999999999999998</v>
      </c>
      <c r="I56">
        <f>Bawana_NG!R56</f>
        <v>5.8202547970464682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3.88</v>
      </c>
      <c r="AB56" s="117">
        <f>-STOA!R56</f>
        <v>0</v>
      </c>
      <c r="AC56">
        <f t="shared" si="0"/>
        <v>0.25925024221400894</v>
      </c>
      <c r="AD56">
        <f t="shared" si="1"/>
        <v>29.201004554832458</v>
      </c>
      <c r="AE56">
        <f>'IDT-1'!D56</f>
        <v>0</v>
      </c>
      <c r="AF56" s="26"/>
      <c r="AG56">
        <f t="shared" si="2"/>
        <v>29.201004554832458</v>
      </c>
      <c r="AI56" s="75">
        <f>PXIL!L56</f>
        <v>0</v>
      </c>
      <c r="AJ56" s="75">
        <f>PXIL!R56</f>
        <v>0</v>
      </c>
      <c r="AK56" s="75">
        <f>RTM_IEX!L56</f>
        <v>10.19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2.2999999999999998</v>
      </c>
      <c r="I57">
        <f>Bawana_NG!R57</f>
        <v>5.8202547970464682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3.88</v>
      </c>
      <c r="AB57" s="117">
        <f>-STOA!R57</f>
        <v>0</v>
      </c>
      <c r="AC57">
        <f t="shared" si="0"/>
        <v>0.24640224221400894</v>
      </c>
      <c r="AD57">
        <f t="shared" si="1"/>
        <v>27.753852554832459</v>
      </c>
      <c r="AE57">
        <f>'IDT-1'!D57</f>
        <v>0</v>
      </c>
      <c r="AF57" s="26"/>
      <c r="AG57">
        <f t="shared" si="2"/>
        <v>27.753852554832459</v>
      </c>
      <c r="AI57" s="75">
        <f>PXIL!L57</f>
        <v>0</v>
      </c>
      <c r="AJ57" s="75">
        <f>PXIL!R57</f>
        <v>0</v>
      </c>
      <c r="AK57" s="75">
        <f>RTM_IEX!L57</f>
        <v>8.73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2.2999999999999998</v>
      </c>
      <c r="I58">
        <f>Bawana_NG!R58</f>
        <v>5.8202547970464682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3.88</v>
      </c>
      <c r="AB58" s="117">
        <f>-STOA!R58</f>
        <v>0</v>
      </c>
      <c r="AC58">
        <f t="shared" si="0"/>
        <v>0.25493824221400896</v>
      </c>
      <c r="AD58">
        <f t="shared" si="1"/>
        <v>28.715316554832459</v>
      </c>
      <c r="AE58">
        <f>'IDT-1'!D58</f>
        <v>0</v>
      </c>
      <c r="AF58" s="26"/>
      <c r="AG58">
        <f t="shared" si="2"/>
        <v>28.715316554832459</v>
      </c>
      <c r="AI58" s="75">
        <f>PXIL!L58</f>
        <v>0</v>
      </c>
      <c r="AJ58" s="75">
        <f>PXIL!R58</f>
        <v>0</v>
      </c>
      <c r="AK58" s="75">
        <f>RTM_IEX!L58</f>
        <v>9.6999999999999993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2.1800000000000002</v>
      </c>
      <c r="I59">
        <f>Bawana_NG!R59</f>
        <v>5.8202547970464682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3.88</v>
      </c>
      <c r="AB59" s="117">
        <f>-STOA!R59</f>
        <v>0</v>
      </c>
      <c r="AC59">
        <f t="shared" si="0"/>
        <v>0.25555424221400896</v>
      </c>
      <c r="AD59">
        <f t="shared" si="1"/>
        <v>28.784700554832458</v>
      </c>
      <c r="AE59">
        <f>'IDT-1'!D59</f>
        <v>0</v>
      </c>
      <c r="AF59" s="26"/>
      <c r="AG59">
        <f t="shared" si="2"/>
        <v>28.784700554832458</v>
      </c>
      <c r="AI59" s="75">
        <f>PXIL!L59</f>
        <v>0</v>
      </c>
      <c r="AJ59" s="75">
        <f>PXIL!R59</f>
        <v>0</v>
      </c>
      <c r="AK59" s="75">
        <f>RTM_IEX!L59</f>
        <v>9.89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2.1800000000000002</v>
      </c>
      <c r="I60">
        <f>Bawana_NG!R60</f>
        <v>5.8202547970464682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3.88</v>
      </c>
      <c r="AB60" s="117">
        <f>-STOA!R60</f>
        <v>0</v>
      </c>
      <c r="AC60">
        <f t="shared" si="0"/>
        <v>0.25564224221400894</v>
      </c>
      <c r="AD60">
        <f t="shared" si="1"/>
        <v>28.794612554832462</v>
      </c>
      <c r="AE60">
        <f>'IDT-1'!D60</f>
        <v>0</v>
      </c>
      <c r="AF60" s="26"/>
      <c r="AG60">
        <f t="shared" si="2"/>
        <v>28.794612554832462</v>
      </c>
      <c r="AI60" s="75">
        <f>PXIL!L60</f>
        <v>0</v>
      </c>
      <c r="AJ60" s="75">
        <f>PXIL!R60</f>
        <v>0</v>
      </c>
      <c r="AK60" s="75">
        <f>RTM_IEX!L60</f>
        <v>9.9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2.1800000000000002</v>
      </c>
      <c r="I61">
        <f>Bawana_NG!R61</f>
        <v>5.8202547970464682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26.19</v>
      </c>
      <c r="Z61" s="75">
        <f>IEX!R61</f>
        <v>0</v>
      </c>
      <c r="AA61" s="117">
        <f>STOA!L61</f>
        <v>3.88</v>
      </c>
      <c r="AB61" s="117">
        <f>-STOA!R61</f>
        <v>0</v>
      </c>
      <c r="AC61">
        <f t="shared" si="0"/>
        <v>0.39899424221400898</v>
      </c>
      <c r="AD61">
        <f t="shared" si="1"/>
        <v>44.941260554832461</v>
      </c>
      <c r="AE61">
        <f>'IDT-1'!D61</f>
        <v>0</v>
      </c>
      <c r="AF61" s="26"/>
      <c r="AG61">
        <f t="shared" si="2"/>
        <v>44.941260554832461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2.1800000000000002</v>
      </c>
      <c r="I62">
        <f>Bawana_NG!R62</f>
        <v>5.8202547970464682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3.88</v>
      </c>
      <c r="AB62" s="117">
        <f>-STOA!R62</f>
        <v>0</v>
      </c>
      <c r="AC62">
        <f t="shared" si="0"/>
        <v>0.24112224221400894</v>
      </c>
      <c r="AD62">
        <f t="shared" si="1"/>
        <v>27.15913255483246</v>
      </c>
      <c r="AE62">
        <f>'IDT-1'!D62</f>
        <v>0</v>
      </c>
      <c r="AF62" s="26"/>
      <c r="AG62">
        <f t="shared" si="2"/>
        <v>27.15913255483246</v>
      </c>
      <c r="AI62" s="75">
        <f>PXIL!L62</f>
        <v>0</v>
      </c>
      <c r="AJ62" s="75">
        <f>PXIL!R62</f>
        <v>0</v>
      </c>
      <c r="AK62" s="75">
        <f>RTM_IEX!L62</f>
        <v>8.25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2.1800000000000002</v>
      </c>
      <c r="I63">
        <f>Bawana_NG!R63</f>
        <v>5.8202547970464682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3.88</v>
      </c>
      <c r="AB63" s="117">
        <f>-STOA!R63</f>
        <v>0</v>
      </c>
      <c r="AC63">
        <f t="shared" si="0"/>
        <v>0.25388224221400896</v>
      </c>
      <c r="AD63">
        <f t="shared" si="1"/>
        <v>28.59637255483246</v>
      </c>
      <c r="AE63">
        <f>'IDT-1'!D63</f>
        <v>0</v>
      </c>
      <c r="AF63" s="26"/>
      <c r="AG63">
        <f t="shared" si="2"/>
        <v>28.59637255483246</v>
      </c>
      <c r="AI63" s="75">
        <f>PXIL!L63</f>
        <v>0</v>
      </c>
      <c r="AJ63" s="75">
        <f>PXIL!R63</f>
        <v>0</v>
      </c>
      <c r="AK63" s="75">
        <f>RTM_IEX!L63</f>
        <v>9.6999999999999993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2.1800000000000002</v>
      </c>
      <c r="I64">
        <f>Bawana_NG!R64</f>
        <v>5.8202547970464682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3.88</v>
      </c>
      <c r="AB64" s="117">
        <f>-STOA!R64</f>
        <v>0</v>
      </c>
      <c r="AC64">
        <f t="shared" si="0"/>
        <v>0.25388224221400896</v>
      </c>
      <c r="AD64">
        <f t="shared" si="1"/>
        <v>28.59637255483246</v>
      </c>
      <c r="AE64">
        <f>'IDT-1'!D64</f>
        <v>0</v>
      </c>
      <c r="AF64" s="26"/>
      <c r="AG64">
        <f t="shared" si="2"/>
        <v>28.59637255483246</v>
      </c>
      <c r="AI64" s="75">
        <f>PXIL!L64</f>
        <v>0</v>
      </c>
      <c r="AJ64" s="75">
        <f>PXIL!R64</f>
        <v>0</v>
      </c>
      <c r="AK64" s="75">
        <f>RTM_IEX!L64</f>
        <v>9.6999999999999993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5.8202547970464682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3.88</v>
      </c>
      <c r="AB65" s="117">
        <f>-STOA!R65</f>
        <v>0</v>
      </c>
      <c r="AC65">
        <f t="shared" si="0"/>
        <v>0.23469824221400892</v>
      </c>
      <c r="AD65">
        <f t="shared" si="1"/>
        <v>26.435556554832459</v>
      </c>
      <c r="AE65">
        <f>'IDT-1'!D65</f>
        <v>0</v>
      </c>
      <c r="AF65" s="26"/>
      <c r="AG65">
        <f t="shared" si="2"/>
        <v>26.435556554832459</v>
      </c>
      <c r="AI65" s="75">
        <f>PXIL!L65</f>
        <v>0</v>
      </c>
      <c r="AJ65" s="75">
        <f>PXIL!R65</f>
        <v>0</v>
      </c>
      <c r="AK65" s="75">
        <f>RTM_IEX!L65</f>
        <v>9.6999999999999993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5.8202547970464682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3.88</v>
      </c>
      <c r="AB66" s="117">
        <f>-STOA!R66</f>
        <v>0</v>
      </c>
      <c r="AC66">
        <f t="shared" si="0"/>
        <v>0.23469824221400892</v>
      </c>
      <c r="AD66">
        <f t="shared" si="1"/>
        <v>26.435556554832459</v>
      </c>
      <c r="AE66">
        <f>'IDT-1'!D66</f>
        <v>0</v>
      </c>
      <c r="AF66" s="26"/>
      <c r="AG66">
        <f t="shared" si="2"/>
        <v>26.435556554832459</v>
      </c>
      <c r="AI66" s="75">
        <f>PXIL!L66</f>
        <v>0</v>
      </c>
      <c r="AJ66" s="75">
        <f>PXIL!R66</f>
        <v>0</v>
      </c>
      <c r="AK66" s="75">
        <f>RTM_IEX!L66</f>
        <v>9.6999999999999993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</v>
      </c>
      <c r="I67">
        <f>Bawana_NG!R67</f>
        <v>5.8202547970464682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26.19</v>
      </c>
      <c r="Z67" s="75">
        <f>IEX!R67</f>
        <v>0</v>
      </c>
      <c r="AA67" s="117">
        <f>STOA!L67</f>
        <v>3.88</v>
      </c>
      <c r="AB67" s="117">
        <f>-STOA!R67</f>
        <v>0</v>
      </c>
      <c r="AC67">
        <f t="shared" si="0"/>
        <v>0.50394777248035272</v>
      </c>
      <c r="AD67">
        <f t="shared" si="1"/>
        <v>32.656307024566118</v>
      </c>
      <c r="AE67">
        <f>'IDT-1'!D67</f>
        <v>0</v>
      </c>
      <c r="AF67" s="26"/>
      <c r="AG67">
        <f t="shared" si="2"/>
        <v>32.656307024566118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-12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1.9605766401882905</v>
      </c>
      <c r="I68">
        <f>Bawana_NG!R68</f>
        <v>5.8202547970464682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0.22211931664766588</v>
      </c>
      <c r="AD68">
        <f t="shared" ref="AD68:AD98" si="4">SUM(B68:AB68,AI68:AR68)-AC68</f>
        <v>25.018712120587089</v>
      </c>
      <c r="AE68">
        <f>'IDT-1'!D68</f>
        <v>0</v>
      </c>
      <c r="AF68" s="26"/>
      <c r="AG68">
        <f t="shared" ref="AG68:AG98" si="5">SUM(AD68:AF68)</f>
        <v>25.018712120587089</v>
      </c>
      <c r="AI68" s="75">
        <f>PXIL!L68</f>
        <v>0</v>
      </c>
      <c r="AJ68" s="75">
        <f>PXIL!R68</f>
        <v>0</v>
      </c>
      <c r="AK68" s="75">
        <f>RTM_IEX!L68</f>
        <v>6.31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5.8202547970464682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3.88</v>
      </c>
      <c r="AB69" s="117">
        <f>-STOA!R69</f>
        <v>0</v>
      </c>
      <c r="AC69">
        <f t="shared" si="3"/>
        <v>0.20055424221400894</v>
      </c>
      <c r="AD69">
        <f t="shared" si="4"/>
        <v>22.589700554832461</v>
      </c>
      <c r="AE69">
        <f>'IDT-1'!D69</f>
        <v>0</v>
      </c>
      <c r="AF69" s="26"/>
      <c r="AG69">
        <f t="shared" si="5"/>
        <v>22.589700554832461</v>
      </c>
      <c r="AI69" s="75">
        <f>PXIL!L69</f>
        <v>0</v>
      </c>
      <c r="AJ69" s="75">
        <f>PXIL!R69</f>
        <v>0</v>
      </c>
      <c r="AK69" s="75">
        <f>RTM_IEX!L69</f>
        <v>5.82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5.8202547970464682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3.88</v>
      </c>
      <c r="AB70" s="117">
        <f>-STOA!R70</f>
        <v>0</v>
      </c>
      <c r="AC70">
        <f t="shared" si="3"/>
        <v>0.20231424221400893</v>
      </c>
      <c r="AD70">
        <f t="shared" si="4"/>
        <v>22.78794055483246</v>
      </c>
      <c r="AE70">
        <f>'IDT-1'!D70</f>
        <v>0</v>
      </c>
      <c r="AF70" s="26"/>
      <c r="AG70">
        <f t="shared" si="5"/>
        <v>22.78794055483246</v>
      </c>
      <c r="AI70" s="75">
        <f>PXIL!L70</f>
        <v>0</v>
      </c>
      <c r="AJ70" s="75">
        <f>PXIL!R70</f>
        <v>0</v>
      </c>
      <c r="AK70" s="75">
        <f>RTM_IEX!L70</f>
        <v>6.02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2.08</v>
      </c>
      <c r="I71">
        <f>Bawana_NG!R71</f>
        <v>5.8202547970464682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3.88</v>
      </c>
      <c r="AB71" s="117">
        <f>-STOA!R71</f>
        <v>0</v>
      </c>
      <c r="AC71">
        <f t="shared" si="3"/>
        <v>0.21885824221400893</v>
      </c>
      <c r="AD71">
        <f t="shared" si="4"/>
        <v>24.651396554832459</v>
      </c>
      <c r="AE71">
        <f>'IDT-1'!D71</f>
        <v>0</v>
      </c>
      <c r="AF71" s="26"/>
      <c r="AG71">
        <f t="shared" si="5"/>
        <v>24.651396554832459</v>
      </c>
      <c r="AI71" s="75">
        <f>PXIL!L71</f>
        <v>0</v>
      </c>
      <c r="AJ71" s="75">
        <f>PXIL!R71</f>
        <v>0</v>
      </c>
      <c r="AK71" s="75">
        <f>RTM_IEX!L71</f>
        <v>5.82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2.08</v>
      </c>
      <c r="I72">
        <f>Bawana_NG!R72</f>
        <v>5.8202547970464682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3.88</v>
      </c>
      <c r="AB72" s="117">
        <f>-STOA!R72</f>
        <v>0</v>
      </c>
      <c r="AC72">
        <f t="shared" si="3"/>
        <v>0.21454624221400892</v>
      </c>
      <c r="AD72">
        <f t="shared" si="4"/>
        <v>24.165708554832459</v>
      </c>
      <c r="AE72">
        <f>'IDT-1'!D72</f>
        <v>0</v>
      </c>
      <c r="AF72" s="26"/>
      <c r="AG72">
        <f t="shared" si="5"/>
        <v>24.165708554832459</v>
      </c>
      <c r="AI72" s="75">
        <f>PXIL!L72</f>
        <v>0</v>
      </c>
      <c r="AJ72" s="75">
        <f>PXIL!R72</f>
        <v>0</v>
      </c>
      <c r="AK72" s="75">
        <f>RTM_IEX!L72</f>
        <v>5.33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2.08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21.34</v>
      </c>
      <c r="Z73" s="75">
        <f>IEX!R73</f>
        <v>0</v>
      </c>
      <c r="AA73" s="117">
        <f>STOA!L73</f>
        <v>3.88</v>
      </c>
      <c r="AB73" s="117">
        <f>-STOA!R73</f>
        <v>0</v>
      </c>
      <c r="AC73">
        <f t="shared" si="3"/>
        <v>0.4442132752219532</v>
      </c>
      <c r="AD73">
        <f t="shared" si="4"/>
        <v>29.945786724778046</v>
      </c>
      <c r="AE73">
        <f>'IDT-1'!D73</f>
        <v>0</v>
      </c>
      <c r="AF73" s="26"/>
      <c r="AG73">
        <f t="shared" si="5"/>
        <v>29.945786724778046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-10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2.08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3.88</v>
      </c>
      <c r="AB74" s="117">
        <f>-STOA!R74</f>
        <v>0</v>
      </c>
      <c r="AC74">
        <f t="shared" si="3"/>
        <v>0.18471200000000002</v>
      </c>
      <c r="AD74">
        <f t="shared" si="4"/>
        <v>20.805288000000001</v>
      </c>
      <c r="AE74">
        <f>'IDT-1'!D74</f>
        <v>0</v>
      </c>
      <c r="AF74" s="26"/>
      <c r="AG74">
        <f t="shared" si="5"/>
        <v>20.805288000000001</v>
      </c>
      <c r="AI74" s="75">
        <f>PXIL!L74</f>
        <v>0</v>
      </c>
      <c r="AJ74" s="75">
        <f>PXIL!R74</f>
        <v>0</v>
      </c>
      <c r="AK74" s="75">
        <f>RTM_IEX!L74</f>
        <v>1.94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2.1800000000000002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3.88</v>
      </c>
      <c r="AB75" s="117">
        <f>-STOA!R75</f>
        <v>0</v>
      </c>
      <c r="AC75">
        <f t="shared" si="3"/>
        <v>0.21973600000000001</v>
      </c>
      <c r="AD75">
        <f t="shared" si="4"/>
        <v>24.750263999999998</v>
      </c>
      <c r="AE75">
        <f>'IDT-1'!D75</f>
        <v>0</v>
      </c>
      <c r="AF75" s="26"/>
      <c r="AG75">
        <f t="shared" si="5"/>
        <v>24.750263999999998</v>
      </c>
      <c r="AI75" s="75">
        <f>PXIL!L75</f>
        <v>0</v>
      </c>
      <c r="AJ75" s="75">
        <f>PXIL!R75</f>
        <v>0</v>
      </c>
      <c r="AK75" s="75">
        <f>RTM_IEX!L75</f>
        <v>5.82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2.1800000000000002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3.88</v>
      </c>
      <c r="AB76" s="117">
        <f>-STOA!R76</f>
        <v>0</v>
      </c>
      <c r="AC76">
        <f t="shared" si="3"/>
        <v>0.224048</v>
      </c>
      <c r="AD76">
        <f t="shared" si="4"/>
        <v>25.235951999999997</v>
      </c>
      <c r="AE76">
        <f>'IDT-1'!D76</f>
        <v>0</v>
      </c>
      <c r="AF76" s="26"/>
      <c r="AG76">
        <f t="shared" si="5"/>
        <v>25.235951999999997</v>
      </c>
      <c r="AI76" s="75">
        <f>PXIL!L76</f>
        <v>0</v>
      </c>
      <c r="AJ76" s="75">
        <f>PXIL!R76</f>
        <v>0</v>
      </c>
      <c r="AK76" s="75">
        <f>RTM_IEX!L76</f>
        <v>6.31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2.1800000000000002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3.88</v>
      </c>
      <c r="AB77" s="117">
        <f>-STOA!R77</f>
        <v>0</v>
      </c>
      <c r="AC77">
        <f t="shared" si="3"/>
        <v>0.228272</v>
      </c>
      <c r="AD77">
        <f t="shared" si="4"/>
        <v>25.711727999999997</v>
      </c>
      <c r="AE77">
        <f>'IDT-1'!D77</f>
        <v>0</v>
      </c>
      <c r="AF77" s="26"/>
      <c r="AG77">
        <f t="shared" si="5"/>
        <v>25.711727999999997</v>
      </c>
      <c r="AI77" s="75">
        <f>PXIL!L77</f>
        <v>0</v>
      </c>
      <c r="AJ77" s="75">
        <f>PXIL!R77</f>
        <v>0</v>
      </c>
      <c r="AK77" s="75">
        <f>RTM_IEX!L77</f>
        <v>6.79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2.1800000000000002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3.88</v>
      </c>
      <c r="AB78" s="117">
        <f>-STOA!R78</f>
        <v>0</v>
      </c>
      <c r="AC78">
        <f t="shared" si="3"/>
        <v>0.21973600000000001</v>
      </c>
      <c r="AD78">
        <f t="shared" si="4"/>
        <v>24.750263999999998</v>
      </c>
      <c r="AE78">
        <f>'IDT-1'!D78</f>
        <v>0</v>
      </c>
      <c r="AF78" s="26"/>
      <c r="AG78">
        <f t="shared" si="5"/>
        <v>24.750263999999998</v>
      </c>
      <c r="AI78" s="75">
        <f>PXIL!L78</f>
        <v>0</v>
      </c>
      <c r="AJ78" s="75">
        <f>PXIL!R78</f>
        <v>0</v>
      </c>
      <c r="AK78" s="75">
        <f>RTM_IEX!L78</f>
        <v>5.82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2.1800000000000002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19.670000000000002</v>
      </c>
      <c r="Z79" s="75">
        <f>IEX!R79</f>
        <v>0</v>
      </c>
      <c r="AA79" s="117">
        <f>STOA!L79</f>
        <v>3.88</v>
      </c>
      <c r="AB79" s="117">
        <f>-STOA!R79</f>
        <v>0</v>
      </c>
      <c r="AC79">
        <f t="shared" si="3"/>
        <v>0.41708008393866025</v>
      </c>
      <c r="AD79">
        <f t="shared" si="4"/>
        <v>29.902919916061339</v>
      </c>
      <c r="AE79">
        <f>'IDT-1'!D79</f>
        <v>0</v>
      </c>
      <c r="AF79" s="26"/>
      <c r="AG79">
        <f t="shared" si="5"/>
        <v>29.902919916061339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-8.5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2.1800000000000002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3.88</v>
      </c>
      <c r="AB80" s="117">
        <f>-STOA!R80</f>
        <v>0</v>
      </c>
      <c r="AC80">
        <f t="shared" si="3"/>
        <v>0.18559200000000001</v>
      </c>
      <c r="AD80">
        <f t="shared" si="4"/>
        <v>20.904408</v>
      </c>
      <c r="AE80">
        <f>'IDT-1'!D80</f>
        <v>0</v>
      </c>
      <c r="AF80" s="26"/>
      <c r="AG80">
        <f t="shared" si="5"/>
        <v>20.904408</v>
      </c>
      <c r="AI80" s="75">
        <f>PXIL!L80</f>
        <v>0</v>
      </c>
      <c r="AJ80" s="75">
        <f>PXIL!R80</f>
        <v>0</v>
      </c>
      <c r="AK80" s="75">
        <f>RTM_IEX!L80</f>
        <v>1.94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2.1800000000000002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3.88</v>
      </c>
      <c r="AB81" s="117">
        <f>-STOA!R81</f>
        <v>0</v>
      </c>
      <c r="AC81">
        <f t="shared" si="3"/>
        <v>0.21973600000000001</v>
      </c>
      <c r="AD81">
        <f t="shared" si="4"/>
        <v>24.750263999999998</v>
      </c>
      <c r="AE81">
        <f>'IDT-1'!D81</f>
        <v>0</v>
      </c>
      <c r="AF81" s="26"/>
      <c r="AG81">
        <f t="shared" si="5"/>
        <v>24.750263999999998</v>
      </c>
      <c r="AI81" s="75">
        <f>PXIL!L81</f>
        <v>0</v>
      </c>
      <c r="AJ81" s="75">
        <f>PXIL!R81</f>
        <v>0</v>
      </c>
      <c r="AK81" s="75">
        <f>RTM_IEX!L81</f>
        <v>5.82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2.1800000000000002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3.88</v>
      </c>
      <c r="AB82" s="117">
        <f>-STOA!R82</f>
        <v>0</v>
      </c>
      <c r="AC82">
        <f t="shared" si="3"/>
        <v>0.228272</v>
      </c>
      <c r="AD82">
        <f t="shared" si="4"/>
        <v>25.711727999999997</v>
      </c>
      <c r="AE82">
        <f>'IDT-1'!D82</f>
        <v>0</v>
      </c>
      <c r="AF82" s="26"/>
      <c r="AG82">
        <f t="shared" si="5"/>
        <v>25.711727999999997</v>
      </c>
      <c r="AI82" s="75">
        <f>PXIL!L82</f>
        <v>0</v>
      </c>
      <c r="AJ82" s="75">
        <f>PXIL!R82</f>
        <v>0</v>
      </c>
      <c r="AK82" s="75">
        <f>RTM_IEX!L82</f>
        <v>6.79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2.2399999999999998</v>
      </c>
      <c r="I83">
        <f>Bawana_NG!R83</f>
        <v>5.8201019306082138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3.88</v>
      </c>
      <c r="AB83" s="117">
        <f>-STOA!R83</f>
        <v>0</v>
      </c>
      <c r="AC83">
        <f t="shared" si="3"/>
        <v>0.22026489698935231</v>
      </c>
      <c r="AD83">
        <f t="shared" si="4"/>
        <v>24.809837033618862</v>
      </c>
      <c r="AE83">
        <f>'IDT-1'!D83</f>
        <v>0</v>
      </c>
      <c r="AF83" s="26"/>
      <c r="AG83">
        <f t="shared" si="5"/>
        <v>24.809837033618862</v>
      </c>
      <c r="AI83" s="75">
        <f>PXIL!L83</f>
        <v>0</v>
      </c>
      <c r="AJ83" s="75">
        <f>PXIL!R83</f>
        <v>0</v>
      </c>
      <c r="AK83" s="75">
        <f>RTM_IEX!L83</f>
        <v>5.82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2.2399999999999998</v>
      </c>
      <c r="I84">
        <f>Bawana_NG!R84</f>
        <v>5.8201019306082138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3.88</v>
      </c>
      <c r="AB84" s="117">
        <f>-STOA!R84</f>
        <v>0</v>
      </c>
      <c r="AC84">
        <f t="shared" si="3"/>
        <v>0.2288008969893523</v>
      </c>
      <c r="AD84">
        <f t="shared" si="4"/>
        <v>25.771301033618862</v>
      </c>
      <c r="AE84">
        <f>'IDT-1'!D84</f>
        <v>0</v>
      </c>
      <c r="AF84" s="26"/>
      <c r="AG84">
        <f t="shared" si="5"/>
        <v>25.771301033618862</v>
      </c>
      <c r="AI84" s="75">
        <f>PXIL!L84</f>
        <v>0</v>
      </c>
      <c r="AJ84" s="75">
        <f>PXIL!R84</f>
        <v>0</v>
      </c>
      <c r="AK84" s="75">
        <f>RTM_IEX!L84</f>
        <v>6.79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2.2399999999999998</v>
      </c>
      <c r="I85">
        <f>Bawana_NG!R85</f>
        <v>5.8201019306082138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21.34</v>
      </c>
      <c r="Z85" s="75">
        <f>IEX!R85</f>
        <v>0</v>
      </c>
      <c r="AA85" s="117">
        <f>STOA!L85</f>
        <v>3.88</v>
      </c>
      <c r="AB85" s="117">
        <f>-STOA!R85</f>
        <v>0</v>
      </c>
      <c r="AC85">
        <f t="shared" si="3"/>
        <v>0.4189877896447195</v>
      </c>
      <c r="AD85">
        <f t="shared" si="4"/>
        <v>33.131114140963497</v>
      </c>
      <c r="AE85">
        <f>'IDT-1'!D85</f>
        <v>0</v>
      </c>
      <c r="AF85" s="26"/>
      <c r="AG85">
        <f t="shared" si="5"/>
        <v>33.131114140963497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-7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2.2399999999999998</v>
      </c>
      <c r="I86">
        <f>Bawana_NG!R86</f>
        <v>5.8201019306082138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3.88</v>
      </c>
      <c r="AB86" s="117">
        <f>-STOA!R86</f>
        <v>0</v>
      </c>
      <c r="AC86">
        <f t="shared" si="3"/>
        <v>0.20750489698935232</v>
      </c>
      <c r="AD86">
        <f t="shared" si="4"/>
        <v>23.372597033618863</v>
      </c>
      <c r="AE86">
        <f>'IDT-1'!D86</f>
        <v>0</v>
      </c>
      <c r="AF86" s="26"/>
      <c r="AG86">
        <f t="shared" si="5"/>
        <v>23.372597033618863</v>
      </c>
      <c r="AI86" s="75">
        <f>PXIL!L86</f>
        <v>0</v>
      </c>
      <c r="AJ86" s="75">
        <f>PXIL!R86</f>
        <v>0</v>
      </c>
      <c r="AK86" s="75">
        <f>RTM_IEX!L86</f>
        <v>4.37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2.2399999999999998</v>
      </c>
      <c r="I87">
        <f>Bawana_NG!R87</f>
        <v>5.8201019306082138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3.88</v>
      </c>
      <c r="AB87" s="117">
        <f>-STOA!R87</f>
        <v>0</v>
      </c>
      <c r="AC87">
        <f t="shared" si="3"/>
        <v>0.2458728969893523</v>
      </c>
      <c r="AD87">
        <f t="shared" si="4"/>
        <v>27.694229033618864</v>
      </c>
      <c r="AE87">
        <f>'IDT-1'!D87</f>
        <v>0</v>
      </c>
      <c r="AF87" s="26"/>
      <c r="AG87">
        <f t="shared" si="5"/>
        <v>27.694229033618864</v>
      </c>
      <c r="AI87" s="75">
        <f>PXIL!L87</f>
        <v>0</v>
      </c>
      <c r="AJ87" s="75">
        <f>PXIL!R87</f>
        <v>0</v>
      </c>
      <c r="AK87" s="75">
        <f>RTM_IEX!L87</f>
        <v>8.73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2.2399999999999998</v>
      </c>
      <c r="I88">
        <f>Bawana_NG!R88</f>
        <v>5.8201019306082138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3.88</v>
      </c>
      <c r="AB88" s="117">
        <f>-STOA!R88</f>
        <v>0</v>
      </c>
      <c r="AC88">
        <f t="shared" si="3"/>
        <v>0.2458728969893523</v>
      </c>
      <c r="AD88">
        <f t="shared" si="4"/>
        <v>27.694229033618864</v>
      </c>
      <c r="AE88">
        <f>'IDT-1'!D88</f>
        <v>0</v>
      </c>
      <c r="AF88" s="26"/>
      <c r="AG88">
        <f t="shared" si="5"/>
        <v>27.694229033618864</v>
      </c>
      <c r="AI88" s="75">
        <f>PXIL!L88</f>
        <v>0</v>
      </c>
      <c r="AJ88" s="75">
        <f>PXIL!R88</f>
        <v>0</v>
      </c>
      <c r="AK88" s="75">
        <f>RTM_IEX!L88</f>
        <v>8.73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2.2399999999999998</v>
      </c>
      <c r="I89">
        <f>Bawana_NG!R89</f>
        <v>5.8201019306082138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3.88</v>
      </c>
      <c r="AB89" s="117">
        <f>-STOA!R89</f>
        <v>0</v>
      </c>
      <c r="AC89">
        <f t="shared" si="3"/>
        <v>0.23733689698935229</v>
      </c>
      <c r="AD89">
        <f t="shared" si="4"/>
        <v>26.732765033618865</v>
      </c>
      <c r="AE89">
        <f>'IDT-1'!D89</f>
        <v>0</v>
      </c>
      <c r="AF89" s="26"/>
      <c r="AG89">
        <f t="shared" si="5"/>
        <v>26.732765033618865</v>
      </c>
      <c r="AI89" s="75">
        <f>PXIL!L89</f>
        <v>0</v>
      </c>
      <c r="AJ89" s="75">
        <f>PXIL!R89</f>
        <v>0</v>
      </c>
      <c r="AK89" s="75">
        <f>RTM_IEX!L89</f>
        <v>7.76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2.2399999999999998</v>
      </c>
      <c r="I90">
        <f>Bawana_NG!R90</f>
        <v>5.8201019306082138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3.88</v>
      </c>
      <c r="AB90" s="117">
        <f>-STOA!R90</f>
        <v>0</v>
      </c>
      <c r="AC90">
        <f t="shared" si="3"/>
        <v>0.2458728969893523</v>
      </c>
      <c r="AD90">
        <f t="shared" si="4"/>
        <v>27.694229033618864</v>
      </c>
      <c r="AE90">
        <f>'IDT-1'!D90</f>
        <v>0</v>
      </c>
      <c r="AF90" s="26"/>
      <c r="AG90">
        <f t="shared" si="5"/>
        <v>27.694229033618864</v>
      </c>
      <c r="AI90" s="75">
        <f>PXIL!L90</f>
        <v>0</v>
      </c>
      <c r="AJ90" s="75">
        <f>PXIL!R90</f>
        <v>0</v>
      </c>
      <c r="AK90" s="75">
        <f>RTM_IEX!L90</f>
        <v>8.73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2.2399999999999998</v>
      </c>
      <c r="I91">
        <f>Bawana_NG!R91</f>
        <v>5.8201019306082138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21.34</v>
      </c>
      <c r="Z91" s="75">
        <f>IEX!R91</f>
        <v>0</v>
      </c>
      <c r="AA91" s="117">
        <f>STOA!L91</f>
        <v>3.88</v>
      </c>
      <c r="AB91" s="117">
        <f>-STOA!R91</f>
        <v>0</v>
      </c>
      <c r="AC91">
        <f t="shared" si="3"/>
        <v>0.42342685340581721</v>
      </c>
      <c r="AD91">
        <f t="shared" si="4"/>
        <v>32.6266750772024</v>
      </c>
      <c r="AE91">
        <f>'IDT-1'!D91</f>
        <v>0</v>
      </c>
      <c r="AF91" s="26"/>
      <c r="AG91">
        <f t="shared" si="5"/>
        <v>32.6266750772024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-7.5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2.2399999999999998</v>
      </c>
      <c r="I92">
        <f>Bawana_NG!R92</f>
        <v>5.8201019306082138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3.88</v>
      </c>
      <c r="AB92" s="117">
        <f>-STOA!R92</f>
        <v>0</v>
      </c>
      <c r="AC92">
        <f t="shared" si="3"/>
        <v>0.20750489698935232</v>
      </c>
      <c r="AD92">
        <f t="shared" si="4"/>
        <v>23.372597033618863</v>
      </c>
      <c r="AE92">
        <f>'IDT-1'!D92</f>
        <v>0</v>
      </c>
      <c r="AF92" s="26"/>
      <c r="AG92">
        <f t="shared" si="5"/>
        <v>23.372597033618863</v>
      </c>
      <c r="AI92" s="75">
        <f>PXIL!L92</f>
        <v>0</v>
      </c>
      <c r="AJ92" s="75">
        <f>PXIL!R92</f>
        <v>0</v>
      </c>
      <c r="AK92" s="75">
        <f>RTM_IEX!L92</f>
        <v>4.37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2.2399999999999998</v>
      </c>
      <c r="I93">
        <f>Bawana_NG!R93</f>
        <v>5.8201019306082138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3.88</v>
      </c>
      <c r="AB93" s="117">
        <f>-STOA!R93</f>
        <v>0</v>
      </c>
      <c r="AC93">
        <f t="shared" si="3"/>
        <v>0.1690488969893523</v>
      </c>
      <c r="AD93">
        <f t="shared" si="4"/>
        <v>19.041053033618862</v>
      </c>
      <c r="AE93">
        <f>'IDT-1'!D93</f>
        <v>0</v>
      </c>
      <c r="AF93" s="26"/>
      <c r="AG93">
        <f t="shared" si="5"/>
        <v>19.041053033618862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2.2399999999999998</v>
      </c>
      <c r="I94">
        <f>Bawana_NG!R94</f>
        <v>5.8201019306082138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3.88</v>
      </c>
      <c r="AB94" s="117">
        <f>-STOA!R94</f>
        <v>0</v>
      </c>
      <c r="AC94">
        <f t="shared" si="3"/>
        <v>0.20319289698935231</v>
      </c>
      <c r="AD94">
        <f t="shared" si="4"/>
        <v>22.88690903361886</v>
      </c>
      <c r="AE94">
        <f>'IDT-1'!D94</f>
        <v>0</v>
      </c>
      <c r="AF94" s="26"/>
      <c r="AG94">
        <f t="shared" si="5"/>
        <v>22.88690903361886</v>
      </c>
      <c r="AI94" s="75">
        <f>PXIL!L94</f>
        <v>0</v>
      </c>
      <c r="AJ94" s="75">
        <f>PXIL!R94</f>
        <v>0</v>
      </c>
      <c r="AK94" s="75">
        <f>RTM_IEX!L94</f>
        <v>3.88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2.2399999999999998</v>
      </c>
      <c r="I95">
        <f>Bawana_NG!R95</f>
        <v>5.8201019306082138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3.88</v>
      </c>
      <c r="AB95" s="117">
        <f>-STOA!R95</f>
        <v>0</v>
      </c>
      <c r="AC95">
        <f t="shared" si="3"/>
        <v>0.1861208969893523</v>
      </c>
      <c r="AD95">
        <f t="shared" si="4"/>
        <v>20.963981033618865</v>
      </c>
      <c r="AE95">
        <f>'IDT-1'!D95</f>
        <v>0</v>
      </c>
      <c r="AF95" s="26"/>
      <c r="AG95">
        <f t="shared" si="5"/>
        <v>20.963981033618865</v>
      </c>
      <c r="AI95" s="75">
        <f>PXIL!L95</f>
        <v>0</v>
      </c>
      <c r="AJ95" s="75">
        <f>PXIL!R95</f>
        <v>0</v>
      </c>
      <c r="AK95" s="75">
        <f>RTM_IEX!L95</f>
        <v>1.94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2.2399999999999998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3.88</v>
      </c>
      <c r="AB96" s="117">
        <f>-STOA!R96</f>
        <v>0</v>
      </c>
      <c r="AC96">
        <f t="shared" si="3"/>
        <v>0.194656</v>
      </c>
      <c r="AD96">
        <f t="shared" si="4"/>
        <v>21.925344000000003</v>
      </c>
      <c r="AE96">
        <f>'IDT-1'!D96</f>
        <v>0</v>
      </c>
      <c r="AF96" s="26"/>
      <c r="AG96">
        <f t="shared" si="5"/>
        <v>21.925344000000003</v>
      </c>
      <c r="AI96" s="75">
        <f>PXIL!L96</f>
        <v>0</v>
      </c>
      <c r="AJ96" s="75">
        <f>PXIL!R96</f>
        <v>0</v>
      </c>
      <c r="AK96" s="75">
        <f>RTM_IEX!L96</f>
        <v>2.91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2.2399999999999998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20.37</v>
      </c>
      <c r="Z97" s="75">
        <f>IEX!R97</f>
        <v>0</v>
      </c>
      <c r="AA97" s="117">
        <f>STOA!L97</f>
        <v>3.88</v>
      </c>
      <c r="AB97" s="117">
        <f>-STOA!R97</f>
        <v>0</v>
      </c>
      <c r="AC97">
        <f t="shared" si="3"/>
        <v>0.45040246650524624</v>
      </c>
      <c r="AD97">
        <f t="shared" si="4"/>
        <v>27.62959753349476</v>
      </c>
      <c r="AE97">
        <f>'IDT-1'!D97</f>
        <v>0</v>
      </c>
      <c r="AF97" s="26"/>
      <c r="AG97">
        <f t="shared" si="5"/>
        <v>27.62959753349476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-11.5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2.2399999999999998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3.88</v>
      </c>
      <c r="AB98" s="117">
        <f>-STOA!R98</f>
        <v>0</v>
      </c>
      <c r="AC98">
        <f t="shared" si="3"/>
        <v>0.17758399999999999</v>
      </c>
      <c r="AD98">
        <f t="shared" si="4"/>
        <v>20.002416</v>
      </c>
      <c r="AE98">
        <f>'IDT-1'!D98</f>
        <v>0</v>
      </c>
      <c r="AF98" s="26"/>
      <c r="AG98">
        <f t="shared" si="5"/>
        <v>20.002416</v>
      </c>
      <c r="AI98" s="75">
        <f>PXIL!L98</f>
        <v>0</v>
      </c>
      <c r="AJ98" s="75">
        <f>PXIL!R98</f>
        <v>0</v>
      </c>
      <c r="AK98" s="75">
        <f>RTM_IEX!L98</f>
        <v>0.97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5.1860144160047118E-2</v>
      </c>
      <c r="I99">
        <f t="shared" si="6"/>
        <v>0.13968473265823211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8.4699999999999984E-2</v>
      </c>
      <c r="Z99" s="75">
        <f t="shared" si="6"/>
        <v>0</v>
      </c>
      <c r="AA99" s="117">
        <f t="shared" si="6"/>
        <v>0.1105799999999999</v>
      </c>
      <c r="AB99" s="117">
        <f t="shared" si="6"/>
        <v>0</v>
      </c>
      <c r="AC99">
        <f t="shared" si="6"/>
        <v>6.2227186609564679E-3</v>
      </c>
      <c r="AD99">
        <f t="shared" si="6"/>
        <v>0.64269715815732253</v>
      </c>
      <c r="AE99">
        <f t="shared" ref="AE99:AR99" si="7">SUM(AE3:AE98)/4000</f>
        <v>0</v>
      </c>
      <c r="AG99">
        <f t="shared" si="7"/>
        <v>0.64269715815732253</v>
      </c>
      <c r="AI99">
        <f t="shared" si="7"/>
        <v>0</v>
      </c>
      <c r="AJ99">
        <f t="shared" si="7"/>
        <v>0</v>
      </c>
      <c r="AK99">
        <f t="shared" si="7"/>
        <v>0.11659</v>
      </c>
      <c r="AL99">
        <f t="shared" si="7"/>
        <v>-2.8975000000000001E-2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221</v>
      </c>
      <c r="C1" s="31">
        <v>44721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44820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44820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195</v>
      </c>
      <c r="K1" s="218" t="s">
        <v>196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7.6730879999999999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5.04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0.1340511744</v>
      </c>
      <c r="AD3">
        <f>SUM(B3:AB3,AI3:AR3)-AC3</f>
        <v>15.099036825599999</v>
      </c>
      <c r="AE3">
        <v>0</v>
      </c>
      <c r="AF3" s="26"/>
      <c r="AG3">
        <f>SUM(AD3:AF3)</f>
        <v>15.099036825599999</v>
      </c>
      <c r="AI3" s="75">
        <f>PXIL!M3</f>
        <v>0</v>
      </c>
      <c r="AJ3" s="75">
        <f>PXIL!S3</f>
        <v>0</v>
      </c>
      <c r="AK3" s="75">
        <f>RTM_IEX!M3</f>
        <v>2.52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7.6730879999999999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4.37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0.12815517440000002</v>
      </c>
      <c r="AD4">
        <f t="shared" ref="AD4:AD67" si="1">SUM(B4:AB4,AI4:AR4)-AC4</f>
        <v>14.434932825600001</v>
      </c>
      <c r="AE4">
        <v>0</v>
      </c>
      <c r="AF4" s="26"/>
      <c r="AG4">
        <f t="shared" ref="AG4:AG67" si="2">SUM(AD4:AF4)</f>
        <v>14.434932825600001</v>
      </c>
      <c r="AI4" s="75">
        <f>PXIL!M4</f>
        <v>0</v>
      </c>
      <c r="AJ4" s="75">
        <f>PXIL!S4</f>
        <v>0</v>
      </c>
      <c r="AK4" s="75">
        <f>RTM_IEX!M4</f>
        <v>2.52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7.6730879999999999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9.02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0.16740317439999999</v>
      </c>
      <c r="AD5">
        <f t="shared" si="1"/>
        <v>18.855684825600001</v>
      </c>
      <c r="AE5">
        <v>0</v>
      </c>
      <c r="AF5" s="26"/>
      <c r="AG5">
        <f t="shared" si="2"/>
        <v>18.855684825600001</v>
      </c>
      <c r="AI5" s="75">
        <f>PXIL!M5</f>
        <v>0</v>
      </c>
      <c r="AJ5" s="75">
        <f>PXIL!S5</f>
        <v>0</v>
      </c>
      <c r="AK5" s="75">
        <f>RTM_IEX!M5</f>
        <v>2.33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7.6730879999999999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3.59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0.12129117440000001</v>
      </c>
      <c r="AD6">
        <f t="shared" si="1"/>
        <v>13.6617968256</v>
      </c>
      <c r="AE6">
        <v>0</v>
      </c>
      <c r="AF6" s="26"/>
      <c r="AG6">
        <f t="shared" si="2"/>
        <v>13.6617968256</v>
      </c>
      <c r="AI6" s="75">
        <f>PXIL!M6</f>
        <v>0</v>
      </c>
      <c r="AJ6" s="75">
        <f>PXIL!S6</f>
        <v>0</v>
      </c>
      <c r="AK6" s="75">
        <f>RTM_IEX!M6</f>
        <v>2.52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7.6730879999999999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3.49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0.12041117440000002</v>
      </c>
      <c r="AD7">
        <f t="shared" si="1"/>
        <v>13.562676825600001</v>
      </c>
      <c r="AE7">
        <v>0</v>
      </c>
      <c r="AF7" s="26"/>
      <c r="AG7">
        <f t="shared" si="2"/>
        <v>13.562676825600001</v>
      </c>
      <c r="AI7" s="75">
        <f>PXIL!M7</f>
        <v>0</v>
      </c>
      <c r="AJ7" s="75">
        <f>PXIL!S7</f>
        <v>0</v>
      </c>
      <c r="AK7" s="75">
        <f>RTM_IEX!M7</f>
        <v>2.52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7.6730879999999999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2.33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0.11108317440000001</v>
      </c>
      <c r="AD8">
        <f t="shared" si="1"/>
        <v>12.5120048256</v>
      </c>
      <c r="AE8">
        <v>0</v>
      </c>
      <c r="AF8" s="26"/>
      <c r="AG8">
        <f t="shared" si="2"/>
        <v>12.5120048256</v>
      </c>
      <c r="AI8" s="75">
        <f>PXIL!M8</f>
        <v>0</v>
      </c>
      <c r="AJ8" s="75">
        <f>PXIL!S8</f>
        <v>0</v>
      </c>
      <c r="AK8" s="75">
        <f>RTM_IEX!M8</f>
        <v>2.62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7.6730879999999999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6.7523174399999997E-2</v>
      </c>
      <c r="AD9">
        <f t="shared" si="1"/>
        <v>7.6055648256000001</v>
      </c>
      <c r="AE9">
        <v>0</v>
      </c>
      <c r="AF9" s="26"/>
      <c r="AG9">
        <f t="shared" si="2"/>
        <v>7.6055648256000001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7.6730879999999999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1.07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9.9995174400000011E-2</v>
      </c>
      <c r="AD10">
        <f t="shared" si="1"/>
        <v>11.263092825600001</v>
      </c>
      <c r="AE10">
        <v>0</v>
      </c>
      <c r="AF10" s="26"/>
      <c r="AG10">
        <f t="shared" si="2"/>
        <v>11.263092825600001</v>
      </c>
      <c r="AI10" s="75">
        <f>PXIL!M10</f>
        <v>0</v>
      </c>
      <c r="AJ10" s="75">
        <f>PXIL!S10</f>
        <v>0</v>
      </c>
      <c r="AK10" s="75">
        <f>RTM_IEX!M10</f>
        <v>2.62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7.6730879999999999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0.78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9.7443174399999999E-2</v>
      </c>
      <c r="AD11">
        <f t="shared" si="1"/>
        <v>10.975644825599998</v>
      </c>
      <c r="AE11">
        <v>0</v>
      </c>
      <c r="AF11" s="26"/>
      <c r="AG11">
        <f t="shared" si="2"/>
        <v>10.975644825599998</v>
      </c>
      <c r="AI11" s="75">
        <f>PXIL!M11</f>
        <v>0</v>
      </c>
      <c r="AJ11" s="75">
        <f>PXIL!S11</f>
        <v>0</v>
      </c>
      <c r="AK11" s="75">
        <f>RTM_IEX!M11</f>
        <v>2.62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7.6730879999999999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4.75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0.1314991744</v>
      </c>
      <c r="AD12">
        <f t="shared" si="1"/>
        <v>14.811588825599999</v>
      </c>
      <c r="AE12">
        <v>0</v>
      </c>
      <c r="AF12" s="26"/>
      <c r="AG12">
        <f t="shared" si="2"/>
        <v>14.811588825599999</v>
      </c>
      <c r="AI12" s="75">
        <f>PXIL!M12</f>
        <v>0</v>
      </c>
      <c r="AJ12" s="75">
        <f>PXIL!S12</f>
        <v>0</v>
      </c>
      <c r="AK12" s="75">
        <f>RTM_IEX!M12</f>
        <v>2.52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7.6730879999999999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4.46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0.12894717440000003</v>
      </c>
      <c r="AD13">
        <f t="shared" si="1"/>
        <v>14.5241408256</v>
      </c>
      <c r="AE13">
        <v>0</v>
      </c>
      <c r="AF13" s="26"/>
      <c r="AG13">
        <f t="shared" si="2"/>
        <v>14.5241408256</v>
      </c>
      <c r="AI13" s="75">
        <f>PXIL!M13</f>
        <v>0</v>
      </c>
      <c r="AJ13" s="75">
        <f>PXIL!S13</f>
        <v>0</v>
      </c>
      <c r="AK13" s="75">
        <f>RTM_IEX!M13</f>
        <v>2.52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7.6730879999999999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3.59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0.12129117440000001</v>
      </c>
      <c r="AD14">
        <f t="shared" si="1"/>
        <v>13.6617968256</v>
      </c>
      <c r="AE14">
        <v>0</v>
      </c>
      <c r="AF14" s="26"/>
      <c r="AG14">
        <f t="shared" si="2"/>
        <v>13.6617968256</v>
      </c>
      <c r="AI14" s="75">
        <f>PXIL!M14</f>
        <v>0</v>
      </c>
      <c r="AJ14" s="75">
        <f>PXIL!S14</f>
        <v>0</v>
      </c>
      <c r="AK14" s="75">
        <f>RTM_IEX!M14</f>
        <v>2.52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7.6730879999999999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3.4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0.12049917440000002</v>
      </c>
      <c r="AD15">
        <f t="shared" si="1"/>
        <v>13.572588825599999</v>
      </c>
      <c r="AE15">
        <v>0</v>
      </c>
      <c r="AF15" s="26"/>
      <c r="AG15">
        <f t="shared" si="2"/>
        <v>13.572588825599999</v>
      </c>
      <c r="AI15" s="75">
        <f>PXIL!M15</f>
        <v>0</v>
      </c>
      <c r="AJ15" s="75">
        <f>PXIL!S15</f>
        <v>0</v>
      </c>
      <c r="AK15" s="75">
        <f>RTM_IEX!M15</f>
        <v>2.62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7.6730879999999999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8.3715174399999995E-2</v>
      </c>
      <c r="AD16">
        <f t="shared" si="1"/>
        <v>9.4293728255999998</v>
      </c>
      <c r="AE16">
        <v>0</v>
      </c>
      <c r="AF16" s="26"/>
      <c r="AG16">
        <f t="shared" si="2"/>
        <v>9.4293728255999998</v>
      </c>
      <c r="AI16" s="75">
        <f>PXIL!M16</f>
        <v>0</v>
      </c>
      <c r="AJ16" s="75">
        <f>PXIL!S16</f>
        <v>0</v>
      </c>
      <c r="AK16" s="75">
        <f>RTM_IEX!M16</f>
        <v>1.84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7.6730879999999999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6.69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0.14769117440000001</v>
      </c>
      <c r="AD17">
        <f t="shared" si="1"/>
        <v>16.635396825600001</v>
      </c>
      <c r="AE17">
        <v>0</v>
      </c>
      <c r="AF17" s="26"/>
      <c r="AG17">
        <f t="shared" si="2"/>
        <v>16.635396825600001</v>
      </c>
      <c r="AI17" s="75">
        <f>PXIL!M17</f>
        <v>0</v>
      </c>
      <c r="AJ17" s="75">
        <f>PXIL!S17</f>
        <v>0</v>
      </c>
      <c r="AK17" s="75">
        <f>RTM_IEX!M17</f>
        <v>2.42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7.6730879999999999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9.41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0.17074717440000001</v>
      </c>
      <c r="AD18">
        <f t="shared" si="1"/>
        <v>19.232340825600001</v>
      </c>
      <c r="AE18">
        <v>0</v>
      </c>
      <c r="AF18" s="26"/>
      <c r="AG18">
        <f t="shared" si="2"/>
        <v>19.232340825600001</v>
      </c>
      <c r="AI18" s="75">
        <f>PXIL!M18</f>
        <v>0</v>
      </c>
      <c r="AJ18" s="75">
        <f>PXIL!S18</f>
        <v>0</v>
      </c>
      <c r="AK18" s="75">
        <f>RTM_IEX!M18</f>
        <v>2.3199999999999998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7.6730879999999999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13.29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0.21263517440000002</v>
      </c>
      <c r="AD19">
        <f t="shared" si="1"/>
        <v>23.950452825599999</v>
      </c>
      <c r="AE19">
        <v>0</v>
      </c>
      <c r="AF19" s="26"/>
      <c r="AG19">
        <f t="shared" si="2"/>
        <v>23.950452825599999</v>
      </c>
      <c r="AI19" s="75">
        <f>PXIL!M19</f>
        <v>0</v>
      </c>
      <c r="AJ19" s="75">
        <f>PXIL!S19</f>
        <v>0</v>
      </c>
      <c r="AK19" s="75">
        <f>RTM_IEX!M19</f>
        <v>3.2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7.6730879999999999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10.09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0.17593917440000001</v>
      </c>
      <c r="AD20">
        <f t="shared" si="1"/>
        <v>19.8171488256</v>
      </c>
      <c r="AE20">
        <v>0</v>
      </c>
      <c r="AF20" s="26"/>
      <c r="AG20">
        <f t="shared" si="2"/>
        <v>19.8171488256</v>
      </c>
      <c r="AI20" s="75">
        <f>PXIL!M20</f>
        <v>0</v>
      </c>
      <c r="AJ20" s="75">
        <f>PXIL!S20</f>
        <v>0</v>
      </c>
      <c r="AK20" s="75">
        <f>RTM_IEX!M20</f>
        <v>2.23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7.6730879999999999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13.29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0.20753117439999999</v>
      </c>
      <c r="AD21">
        <f t="shared" si="1"/>
        <v>23.3755568256</v>
      </c>
      <c r="AE21">
        <v>0</v>
      </c>
      <c r="AF21" s="26"/>
      <c r="AG21">
        <f t="shared" si="2"/>
        <v>23.3755568256</v>
      </c>
      <c r="AI21" s="75">
        <f>PXIL!M21</f>
        <v>0</v>
      </c>
      <c r="AJ21" s="75">
        <f>PXIL!S21</f>
        <v>0</v>
      </c>
      <c r="AK21" s="75">
        <f>RTM_IEX!M21</f>
        <v>2.62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7.6730879999999999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12.8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0.19890717440000003</v>
      </c>
      <c r="AD22">
        <f t="shared" si="1"/>
        <v>22.404180825600001</v>
      </c>
      <c r="AE22">
        <v>0</v>
      </c>
      <c r="AF22" s="26"/>
      <c r="AG22">
        <f t="shared" si="2"/>
        <v>22.404180825600001</v>
      </c>
      <c r="AI22" s="75">
        <f>PXIL!M22</f>
        <v>0</v>
      </c>
      <c r="AJ22" s="75">
        <f>PXIL!S22</f>
        <v>0</v>
      </c>
      <c r="AK22" s="75">
        <f>RTM_IEX!M22</f>
        <v>2.13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7.6730879999999999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6.01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0.1417951744</v>
      </c>
      <c r="AD23">
        <f t="shared" si="1"/>
        <v>15.971292825600001</v>
      </c>
      <c r="AE23">
        <v>0</v>
      </c>
      <c r="AF23" s="26"/>
      <c r="AG23">
        <f t="shared" si="2"/>
        <v>15.971292825600001</v>
      </c>
      <c r="AI23" s="75">
        <f>PXIL!M23</f>
        <v>0</v>
      </c>
      <c r="AJ23" s="75">
        <f>PXIL!S23</f>
        <v>0</v>
      </c>
      <c r="AK23" s="75">
        <f>RTM_IEX!M23</f>
        <v>2.4300000000000002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7.6730879999999999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13.29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0.2092031744</v>
      </c>
      <c r="AD24">
        <f t="shared" si="1"/>
        <v>23.563884825599999</v>
      </c>
      <c r="AE24">
        <v>0</v>
      </c>
      <c r="AF24" s="26"/>
      <c r="AG24">
        <f t="shared" si="2"/>
        <v>23.563884825599999</v>
      </c>
      <c r="AI24" s="75">
        <f>PXIL!M24</f>
        <v>0</v>
      </c>
      <c r="AJ24" s="75">
        <f>PXIL!S24</f>
        <v>0</v>
      </c>
      <c r="AK24" s="75">
        <f>RTM_IEX!M24</f>
        <v>2.81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7.6730879999999999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10.96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0.18359517440000003</v>
      </c>
      <c r="AD25">
        <f t="shared" si="1"/>
        <v>20.679492825600001</v>
      </c>
      <c r="AE25">
        <v>0</v>
      </c>
      <c r="AF25" s="26"/>
      <c r="AG25">
        <f t="shared" si="2"/>
        <v>20.679492825600001</v>
      </c>
      <c r="AI25" s="75">
        <f>PXIL!M25</f>
        <v>0</v>
      </c>
      <c r="AJ25" s="75">
        <f>PXIL!S25</f>
        <v>0</v>
      </c>
      <c r="AK25" s="75">
        <f>RTM_IEX!M25</f>
        <v>2.23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7.6730879999999999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11.74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0.19045917440000004</v>
      </c>
      <c r="AD26">
        <f t="shared" si="1"/>
        <v>21.452628825600002</v>
      </c>
      <c r="AE26">
        <v>0</v>
      </c>
      <c r="AF26" s="26"/>
      <c r="AG26">
        <f t="shared" si="2"/>
        <v>21.452628825600002</v>
      </c>
      <c r="AI26" s="75">
        <f>PXIL!M26</f>
        <v>0</v>
      </c>
      <c r="AJ26" s="75">
        <f>PXIL!S26</f>
        <v>0</v>
      </c>
      <c r="AK26" s="75">
        <f>RTM_IEX!M26</f>
        <v>2.23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7.6730879999999999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9.89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0.17505917440000002</v>
      </c>
      <c r="AD27">
        <f t="shared" si="1"/>
        <v>19.718028825599998</v>
      </c>
      <c r="AE27">
        <v>0</v>
      </c>
      <c r="AF27" s="26"/>
      <c r="AG27">
        <f t="shared" si="2"/>
        <v>19.718028825599998</v>
      </c>
      <c r="AI27" s="75">
        <f>PXIL!M27</f>
        <v>0</v>
      </c>
      <c r="AJ27" s="75">
        <f>PXIL!S27</f>
        <v>0</v>
      </c>
      <c r="AK27" s="75">
        <f>RTM_IEX!M27</f>
        <v>2.33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7.6730879999999999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0.2092031744</v>
      </c>
      <c r="AD28">
        <f t="shared" si="1"/>
        <v>23.563884825599999</v>
      </c>
      <c r="AE28">
        <v>0</v>
      </c>
      <c r="AF28" s="26"/>
      <c r="AG28">
        <f t="shared" si="2"/>
        <v>23.563884825599999</v>
      </c>
      <c r="AI28" s="75">
        <f>PXIL!M28</f>
        <v>0</v>
      </c>
      <c r="AJ28" s="75">
        <f>PXIL!S28</f>
        <v>0</v>
      </c>
      <c r="AK28" s="75">
        <f>RTM_IEX!M28</f>
        <v>2.81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7.6730879999999999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13.29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0.21263517440000002</v>
      </c>
      <c r="AD29">
        <f t="shared" si="1"/>
        <v>23.950452825599999</v>
      </c>
      <c r="AE29">
        <v>0</v>
      </c>
      <c r="AF29" s="26"/>
      <c r="AG29">
        <f t="shared" si="2"/>
        <v>23.950452825599999</v>
      </c>
      <c r="AI29" s="75">
        <f>PXIL!M29</f>
        <v>0</v>
      </c>
      <c r="AJ29" s="75">
        <f>PXIL!S29</f>
        <v>0</v>
      </c>
      <c r="AK29" s="75">
        <f>RTM_IEX!M29</f>
        <v>3.2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7.6730879999999999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6.01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0.1417951744</v>
      </c>
      <c r="AD30">
        <f t="shared" si="1"/>
        <v>15.971292825600001</v>
      </c>
      <c r="AE30">
        <v>0</v>
      </c>
      <c r="AF30" s="26"/>
      <c r="AG30">
        <f t="shared" si="2"/>
        <v>15.971292825600001</v>
      </c>
      <c r="AI30" s="75">
        <f>PXIL!M30</f>
        <v>0</v>
      </c>
      <c r="AJ30" s="75">
        <f>PXIL!S30</f>
        <v>0</v>
      </c>
      <c r="AK30" s="75">
        <f>RTM_IEX!M30</f>
        <v>2.4300000000000002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7.6730879999999999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13.29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0.2092031744</v>
      </c>
      <c r="AD31">
        <f t="shared" si="1"/>
        <v>23.563884825599999</v>
      </c>
      <c r="AE31">
        <v>0</v>
      </c>
      <c r="AF31" s="26"/>
      <c r="AG31">
        <f t="shared" si="2"/>
        <v>23.563884825599999</v>
      </c>
      <c r="AI31" s="75">
        <f>PXIL!M31</f>
        <v>0</v>
      </c>
      <c r="AJ31" s="75">
        <f>PXIL!S31</f>
        <v>0</v>
      </c>
      <c r="AK31" s="75">
        <f>RTM_IEX!M31</f>
        <v>2.81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7.6730879999999999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0.21008317439999999</v>
      </c>
      <c r="AD32">
        <f t="shared" si="1"/>
        <v>23.663004825599998</v>
      </c>
      <c r="AE32">
        <v>0</v>
      </c>
      <c r="AF32" s="26"/>
      <c r="AG32">
        <f t="shared" si="2"/>
        <v>23.663004825599998</v>
      </c>
      <c r="AI32" s="75">
        <f>PXIL!M32</f>
        <v>0</v>
      </c>
      <c r="AJ32" s="75">
        <f>PXIL!S32</f>
        <v>0</v>
      </c>
      <c r="AK32" s="75">
        <f>RTM_IEX!M32</f>
        <v>2.91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7.6730879999999999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13.29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0.21263517440000002</v>
      </c>
      <c r="AD33">
        <f t="shared" si="1"/>
        <v>23.950452825599999</v>
      </c>
      <c r="AE33">
        <v>0</v>
      </c>
      <c r="AF33" s="26"/>
      <c r="AG33">
        <f t="shared" si="2"/>
        <v>23.950452825599999</v>
      </c>
      <c r="AI33" s="75">
        <f>PXIL!M33</f>
        <v>0</v>
      </c>
      <c r="AJ33" s="75">
        <f>PXIL!S33</f>
        <v>0</v>
      </c>
      <c r="AK33" s="75">
        <f>RTM_IEX!M33</f>
        <v>3.2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7.6730879999999999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12.03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0.19301117440000001</v>
      </c>
      <c r="AD34">
        <f t="shared" si="1"/>
        <v>21.740076825600003</v>
      </c>
      <c r="AE34">
        <v>0</v>
      </c>
      <c r="AF34" s="26"/>
      <c r="AG34">
        <f t="shared" si="2"/>
        <v>21.740076825600003</v>
      </c>
      <c r="AI34" s="75">
        <f>PXIL!M34</f>
        <v>0</v>
      </c>
      <c r="AJ34" s="75">
        <f>PXIL!S34</f>
        <v>0</v>
      </c>
      <c r="AK34" s="75">
        <f>RTM_IEX!M34</f>
        <v>2.23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7.6730879999999999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13.29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0.21008317439999999</v>
      </c>
      <c r="AD35">
        <f t="shared" si="1"/>
        <v>23.663004825599998</v>
      </c>
      <c r="AE35">
        <v>0</v>
      </c>
      <c r="AF35" s="26"/>
      <c r="AG35">
        <f t="shared" si="2"/>
        <v>23.663004825599998</v>
      </c>
      <c r="AI35" s="75">
        <f>PXIL!M35</f>
        <v>0</v>
      </c>
      <c r="AJ35" s="75">
        <f>PXIL!S35</f>
        <v>0</v>
      </c>
      <c r="AK35" s="75">
        <f>RTM_IEX!M35</f>
        <v>2.91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7.6730879999999999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13.29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0.21263517440000002</v>
      </c>
      <c r="AD36">
        <f t="shared" si="1"/>
        <v>23.950452825599999</v>
      </c>
      <c r="AE36">
        <v>0</v>
      </c>
      <c r="AF36" s="26"/>
      <c r="AG36">
        <f t="shared" si="2"/>
        <v>23.950452825599999</v>
      </c>
      <c r="AI36" s="75">
        <f>PXIL!M36</f>
        <v>0</v>
      </c>
      <c r="AJ36" s="75">
        <f>PXIL!S36</f>
        <v>0</v>
      </c>
      <c r="AK36" s="75">
        <f>RTM_IEX!M36</f>
        <v>3.2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7.6730879999999999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5.63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0.1392431744</v>
      </c>
      <c r="AD37">
        <f t="shared" si="1"/>
        <v>15.683844825599998</v>
      </c>
      <c r="AE37">
        <v>0</v>
      </c>
      <c r="AF37" s="26"/>
      <c r="AG37">
        <f t="shared" si="2"/>
        <v>15.683844825599998</v>
      </c>
      <c r="AI37" s="75">
        <f>PXIL!M37</f>
        <v>0</v>
      </c>
      <c r="AJ37" s="75">
        <f>PXIL!S37</f>
        <v>0</v>
      </c>
      <c r="AK37" s="75">
        <f>RTM_IEX!M37</f>
        <v>2.52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7.6730879999999999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0.2066511744</v>
      </c>
      <c r="AD38">
        <f t="shared" si="1"/>
        <v>23.276436825599998</v>
      </c>
      <c r="AE38">
        <v>0</v>
      </c>
      <c r="AF38" s="26"/>
      <c r="AG38">
        <f t="shared" si="2"/>
        <v>23.276436825599998</v>
      </c>
      <c r="AI38" s="75">
        <f>PXIL!M38</f>
        <v>0</v>
      </c>
      <c r="AJ38" s="75">
        <f>PXIL!S38</f>
        <v>0</v>
      </c>
      <c r="AK38" s="75">
        <f>RTM_IEX!M38</f>
        <v>2.52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7.6730879999999999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0.21263517440000002</v>
      </c>
      <c r="AD39">
        <f t="shared" si="1"/>
        <v>23.950452825599999</v>
      </c>
      <c r="AE39">
        <v>0</v>
      </c>
      <c r="AF39" s="26"/>
      <c r="AG39">
        <f t="shared" si="2"/>
        <v>23.950452825599999</v>
      </c>
      <c r="AI39" s="75">
        <f>PXIL!M39</f>
        <v>0</v>
      </c>
      <c r="AJ39" s="75">
        <f>PXIL!S39</f>
        <v>0</v>
      </c>
      <c r="AK39" s="75">
        <f>RTM_IEX!M39</f>
        <v>3.2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7.6730879999999999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13.29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0.21263517440000002</v>
      </c>
      <c r="AD40">
        <f t="shared" si="1"/>
        <v>23.950452825599999</v>
      </c>
      <c r="AE40">
        <v>0</v>
      </c>
      <c r="AF40" s="26"/>
      <c r="AG40">
        <f t="shared" si="2"/>
        <v>23.950452825599999</v>
      </c>
      <c r="AI40" s="75">
        <f>PXIL!M40</f>
        <v>0</v>
      </c>
      <c r="AJ40" s="75">
        <f>PXIL!S40</f>
        <v>0</v>
      </c>
      <c r="AK40" s="75">
        <f>RTM_IEX!M40</f>
        <v>3.2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7.6730879999999999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12.42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0.19556317440000004</v>
      </c>
      <c r="AD41">
        <f t="shared" si="1"/>
        <v>22.0275248256</v>
      </c>
      <c r="AE41">
        <v>0</v>
      </c>
      <c r="AF41" s="26"/>
      <c r="AG41">
        <f t="shared" si="2"/>
        <v>22.0275248256</v>
      </c>
      <c r="AI41" s="75">
        <f>PXIL!M41</f>
        <v>0</v>
      </c>
      <c r="AJ41" s="75">
        <f>PXIL!S41</f>
        <v>0</v>
      </c>
      <c r="AK41" s="75">
        <f>RTM_IEX!M41</f>
        <v>2.13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7.6730879999999999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13.29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0.2066511744</v>
      </c>
      <c r="AD42">
        <f t="shared" si="1"/>
        <v>23.276436825599998</v>
      </c>
      <c r="AE42">
        <v>0</v>
      </c>
      <c r="AF42" s="26"/>
      <c r="AG42">
        <f t="shared" si="2"/>
        <v>23.276436825599998</v>
      </c>
      <c r="AI42" s="75">
        <f>PXIL!M42</f>
        <v>0</v>
      </c>
      <c r="AJ42" s="75">
        <f>PXIL!S42</f>
        <v>0</v>
      </c>
      <c r="AK42" s="75">
        <f>RTM_IEX!M42</f>
        <v>2.52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7.6730879999999999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13.1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0.20154717440000003</v>
      </c>
      <c r="AD43">
        <f t="shared" si="1"/>
        <v>22.701540825599999</v>
      </c>
      <c r="AE43">
        <v>0</v>
      </c>
      <c r="AF43" s="26"/>
      <c r="AG43">
        <f t="shared" si="2"/>
        <v>22.701540825599999</v>
      </c>
      <c r="AI43" s="75">
        <f>PXIL!M43</f>
        <v>0</v>
      </c>
      <c r="AJ43" s="75">
        <f>PXIL!S43</f>
        <v>0</v>
      </c>
      <c r="AK43" s="75">
        <f>RTM_IEX!M43</f>
        <v>2.13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7.6730879999999999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5.04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0.1340511744</v>
      </c>
      <c r="AD44">
        <f t="shared" si="1"/>
        <v>15.099036825599999</v>
      </c>
      <c r="AE44">
        <v>0</v>
      </c>
      <c r="AF44" s="26"/>
      <c r="AG44">
        <f t="shared" si="2"/>
        <v>15.099036825599999</v>
      </c>
      <c r="AI44" s="75">
        <f>PXIL!M44</f>
        <v>0</v>
      </c>
      <c r="AJ44" s="75">
        <f>PXIL!S44</f>
        <v>0</v>
      </c>
      <c r="AK44" s="75">
        <f>RTM_IEX!M44</f>
        <v>2.52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7.6730879999999999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10.86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0.18271517440000001</v>
      </c>
      <c r="AD45">
        <f t="shared" si="1"/>
        <v>20.580372825600001</v>
      </c>
      <c r="AE45">
        <v>0</v>
      </c>
      <c r="AF45" s="26"/>
      <c r="AG45">
        <f t="shared" si="2"/>
        <v>20.580372825600001</v>
      </c>
      <c r="AI45" s="75">
        <f>PXIL!M45</f>
        <v>0</v>
      </c>
      <c r="AJ45" s="75">
        <f>PXIL!S45</f>
        <v>0</v>
      </c>
      <c r="AK45" s="75">
        <f>RTM_IEX!M45</f>
        <v>2.23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7.6730879999999999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10.96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0.18359517440000003</v>
      </c>
      <c r="AD46">
        <f t="shared" si="1"/>
        <v>20.679492825600001</v>
      </c>
      <c r="AE46">
        <v>0</v>
      </c>
      <c r="AF46" s="26"/>
      <c r="AG46">
        <f t="shared" si="2"/>
        <v>20.679492825600001</v>
      </c>
      <c r="AI46" s="75">
        <f>PXIL!M46</f>
        <v>0</v>
      </c>
      <c r="AJ46" s="75">
        <f>PXIL!S46</f>
        <v>0</v>
      </c>
      <c r="AK46" s="75">
        <f>RTM_IEX!M46</f>
        <v>2.23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7.6730879999999999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11.06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0.18447517440000002</v>
      </c>
      <c r="AD47">
        <f t="shared" si="1"/>
        <v>20.778612825600003</v>
      </c>
      <c r="AE47">
        <v>0</v>
      </c>
      <c r="AF47" s="26"/>
      <c r="AG47">
        <f t="shared" si="2"/>
        <v>20.778612825600003</v>
      </c>
      <c r="AI47" s="75">
        <f>PXIL!M47</f>
        <v>0</v>
      </c>
      <c r="AJ47" s="75">
        <f>PXIL!S47</f>
        <v>0</v>
      </c>
      <c r="AK47" s="75">
        <f>RTM_IEX!M47</f>
        <v>2.23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7.6730879999999999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6.69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0.14777917440000002</v>
      </c>
      <c r="AD48">
        <f t="shared" si="1"/>
        <v>16.645308825600001</v>
      </c>
      <c r="AE48">
        <v>0</v>
      </c>
      <c r="AF48" s="26"/>
      <c r="AG48">
        <f t="shared" si="2"/>
        <v>16.645308825600001</v>
      </c>
      <c r="AI48" s="75">
        <f>PXIL!M48</f>
        <v>0</v>
      </c>
      <c r="AJ48" s="75">
        <f>PXIL!S48</f>
        <v>0</v>
      </c>
      <c r="AK48" s="75">
        <f>RTM_IEX!M48</f>
        <v>2.4300000000000002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7.6730879999999999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6.79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0.14865917440000001</v>
      </c>
      <c r="AD49">
        <f t="shared" si="1"/>
        <v>16.7444288256</v>
      </c>
      <c r="AE49">
        <v>0</v>
      </c>
      <c r="AF49" s="26"/>
      <c r="AG49">
        <f t="shared" si="2"/>
        <v>16.7444288256</v>
      </c>
      <c r="AI49" s="75">
        <f>PXIL!M49</f>
        <v>0</v>
      </c>
      <c r="AJ49" s="75">
        <f>PXIL!S49</f>
        <v>0</v>
      </c>
      <c r="AK49" s="75">
        <f>RTM_IEX!M49</f>
        <v>2.4300000000000002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7.6730879999999999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10.67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0.18104317440000003</v>
      </c>
      <c r="AD50">
        <f t="shared" si="1"/>
        <v>20.392044825600003</v>
      </c>
      <c r="AE50">
        <v>0</v>
      </c>
      <c r="AF50" s="26"/>
      <c r="AG50">
        <f t="shared" si="2"/>
        <v>20.392044825600003</v>
      </c>
      <c r="AI50" s="75">
        <f>PXIL!M50</f>
        <v>0</v>
      </c>
      <c r="AJ50" s="75">
        <f>PXIL!S50</f>
        <v>0</v>
      </c>
      <c r="AK50" s="75">
        <f>RTM_IEX!M50</f>
        <v>2.23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7.6730879999999999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5.43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0.13748317440000002</v>
      </c>
      <c r="AD51">
        <f t="shared" si="1"/>
        <v>15.485604825599999</v>
      </c>
      <c r="AE51">
        <v>0</v>
      </c>
      <c r="AF51" s="26"/>
      <c r="AG51">
        <f t="shared" si="2"/>
        <v>15.485604825599999</v>
      </c>
      <c r="AI51" s="75">
        <f>PXIL!M51</f>
        <v>0</v>
      </c>
      <c r="AJ51" s="75">
        <f>PXIL!S51</f>
        <v>0</v>
      </c>
      <c r="AK51" s="75">
        <f>RTM_IEX!M51</f>
        <v>2.52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7.6730879999999999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0.20154717440000003</v>
      </c>
      <c r="AD52">
        <f t="shared" si="1"/>
        <v>22.701540825599999</v>
      </c>
      <c r="AE52">
        <v>0</v>
      </c>
      <c r="AF52" s="26"/>
      <c r="AG52">
        <f t="shared" si="2"/>
        <v>22.701540825599999</v>
      </c>
      <c r="AI52" s="75">
        <f>PXIL!M52</f>
        <v>0</v>
      </c>
      <c r="AJ52" s="75">
        <f>PXIL!S52</f>
        <v>0</v>
      </c>
      <c r="AK52" s="75">
        <f>RTM_IEX!M52</f>
        <v>2.13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7.6730879999999999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8.83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0.16573117439999999</v>
      </c>
      <c r="AD53">
        <f t="shared" si="1"/>
        <v>18.667356825599995</v>
      </c>
      <c r="AE53">
        <v>0</v>
      </c>
      <c r="AF53" s="26"/>
      <c r="AG53">
        <f t="shared" si="2"/>
        <v>18.667356825599995</v>
      </c>
      <c r="AI53" s="75">
        <f>PXIL!M53</f>
        <v>0</v>
      </c>
      <c r="AJ53" s="75">
        <f>PXIL!S53</f>
        <v>0</v>
      </c>
      <c r="AK53" s="75">
        <f>RTM_IEX!M53</f>
        <v>2.33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7.6730879999999999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0.2015471744</v>
      </c>
      <c r="AD54">
        <f t="shared" si="1"/>
        <v>22.701540825599999</v>
      </c>
      <c r="AE54">
        <v>0</v>
      </c>
      <c r="AF54" s="26"/>
      <c r="AG54">
        <f t="shared" si="2"/>
        <v>22.701540825599999</v>
      </c>
      <c r="AI54" s="75">
        <f>PXIL!M54</f>
        <v>0</v>
      </c>
      <c r="AJ54" s="75">
        <f>PXIL!S54</f>
        <v>0</v>
      </c>
      <c r="AK54" s="75">
        <f>RTM_IEX!M54</f>
        <v>2.23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7.6730879999999999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10.57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0.18104317440000001</v>
      </c>
      <c r="AD55">
        <f t="shared" si="1"/>
        <v>20.392044825599999</v>
      </c>
      <c r="AE55">
        <v>0</v>
      </c>
      <c r="AF55" s="26"/>
      <c r="AG55">
        <f t="shared" si="2"/>
        <v>20.392044825599999</v>
      </c>
      <c r="AI55" s="75">
        <f>PXIL!M55</f>
        <v>0</v>
      </c>
      <c r="AJ55" s="75">
        <f>PXIL!S55</f>
        <v>0</v>
      </c>
      <c r="AK55" s="75">
        <f>RTM_IEX!M55</f>
        <v>2.33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7.6730879999999999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9.99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0.17505917440000002</v>
      </c>
      <c r="AD56">
        <f t="shared" si="1"/>
        <v>19.718028825600001</v>
      </c>
      <c r="AE56">
        <v>0</v>
      </c>
      <c r="AF56" s="26"/>
      <c r="AG56">
        <f t="shared" si="2"/>
        <v>19.718028825600001</v>
      </c>
      <c r="AI56" s="75">
        <f>PXIL!M56</f>
        <v>0</v>
      </c>
      <c r="AJ56" s="75">
        <f>PXIL!S56</f>
        <v>0</v>
      </c>
      <c r="AK56" s="75">
        <f>RTM_IEX!M56</f>
        <v>2.23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7.6730879999999999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12.13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0.19389117440000003</v>
      </c>
      <c r="AD57">
        <f t="shared" si="1"/>
        <v>21.839196825600002</v>
      </c>
      <c r="AE57">
        <v>0</v>
      </c>
      <c r="AF57" s="26"/>
      <c r="AG57">
        <f t="shared" si="2"/>
        <v>21.839196825600002</v>
      </c>
      <c r="AI57" s="75">
        <f>PXIL!M57</f>
        <v>0</v>
      </c>
      <c r="AJ57" s="75">
        <f>PXIL!S57</f>
        <v>0</v>
      </c>
      <c r="AK57" s="75">
        <f>RTM_IEX!M57</f>
        <v>2.23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7.6730879999999999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2.13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0.1093231744</v>
      </c>
      <c r="AD58">
        <f t="shared" si="1"/>
        <v>12.3137648256</v>
      </c>
      <c r="AE58">
        <v>0</v>
      </c>
      <c r="AF58" s="26"/>
      <c r="AG58">
        <f t="shared" si="2"/>
        <v>12.3137648256</v>
      </c>
      <c r="AI58" s="75">
        <f>PXIL!M58</f>
        <v>0</v>
      </c>
      <c r="AJ58" s="75">
        <f>PXIL!S58</f>
        <v>0</v>
      </c>
      <c r="AK58" s="75">
        <f>RTM_IEX!M58</f>
        <v>2.62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7.6730879999999999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10.67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0.18192317440000003</v>
      </c>
      <c r="AD59">
        <f t="shared" si="1"/>
        <v>20.491164825599999</v>
      </c>
      <c r="AE59">
        <v>0</v>
      </c>
      <c r="AF59" s="26"/>
      <c r="AG59">
        <f t="shared" si="2"/>
        <v>20.491164825599999</v>
      </c>
      <c r="AI59" s="75">
        <f>PXIL!M59</f>
        <v>0</v>
      </c>
      <c r="AJ59" s="75">
        <f>PXIL!S59</f>
        <v>0</v>
      </c>
      <c r="AK59" s="75">
        <f>RTM_IEX!M59</f>
        <v>2.33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7.6730879999999999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0.2066511744</v>
      </c>
      <c r="AD60">
        <f t="shared" si="1"/>
        <v>23.276436825599998</v>
      </c>
      <c r="AE60">
        <v>0</v>
      </c>
      <c r="AF60" s="26"/>
      <c r="AG60">
        <f t="shared" si="2"/>
        <v>23.276436825599998</v>
      </c>
      <c r="AI60" s="75">
        <f>PXIL!M60</f>
        <v>0</v>
      </c>
      <c r="AJ60" s="75">
        <f>PXIL!S60</f>
        <v>0</v>
      </c>
      <c r="AK60" s="75">
        <f>RTM_IEX!M60</f>
        <v>2.52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7.6730879999999999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12.42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0.19556317440000004</v>
      </c>
      <c r="AD61">
        <f t="shared" si="1"/>
        <v>22.0275248256</v>
      </c>
      <c r="AE61">
        <v>0</v>
      </c>
      <c r="AF61" s="26"/>
      <c r="AG61">
        <f t="shared" si="2"/>
        <v>22.0275248256</v>
      </c>
      <c r="AI61" s="75">
        <f>PXIL!M61</f>
        <v>0</v>
      </c>
      <c r="AJ61" s="75">
        <f>PXIL!S61</f>
        <v>0</v>
      </c>
      <c r="AK61" s="75">
        <f>RTM_IEX!M61</f>
        <v>2.13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7.6730879999999999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11.06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0.18447517440000002</v>
      </c>
      <c r="AD62">
        <f t="shared" si="1"/>
        <v>20.778612825600003</v>
      </c>
      <c r="AE62">
        <v>0</v>
      </c>
      <c r="AF62" s="26"/>
      <c r="AG62">
        <f t="shared" si="2"/>
        <v>20.778612825600003</v>
      </c>
      <c r="AI62" s="75">
        <f>PXIL!M62</f>
        <v>0</v>
      </c>
      <c r="AJ62" s="75">
        <f>PXIL!S62</f>
        <v>0</v>
      </c>
      <c r="AK62" s="75">
        <f>RTM_IEX!M62</f>
        <v>2.23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7.6730879999999999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11.83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0.1912511744</v>
      </c>
      <c r="AD63">
        <f t="shared" si="1"/>
        <v>21.541836825599997</v>
      </c>
      <c r="AE63">
        <v>0</v>
      </c>
      <c r="AF63" s="26"/>
      <c r="AG63">
        <f t="shared" si="2"/>
        <v>21.541836825599997</v>
      </c>
      <c r="AI63" s="75">
        <f>PXIL!M63</f>
        <v>0</v>
      </c>
      <c r="AJ63" s="75">
        <f>PXIL!S63</f>
        <v>0</v>
      </c>
      <c r="AK63" s="75">
        <f>RTM_IEX!M63</f>
        <v>2.23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7.6730879999999999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13.29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0.2066511744</v>
      </c>
      <c r="AD64">
        <f t="shared" si="1"/>
        <v>23.276436825599998</v>
      </c>
      <c r="AE64">
        <v>0</v>
      </c>
      <c r="AF64" s="26"/>
      <c r="AG64">
        <f t="shared" si="2"/>
        <v>23.276436825599998</v>
      </c>
      <c r="AI64" s="75">
        <f>PXIL!M64</f>
        <v>0</v>
      </c>
      <c r="AJ64" s="75">
        <f>PXIL!S64</f>
        <v>0</v>
      </c>
      <c r="AK64" s="75">
        <f>RTM_IEX!M64</f>
        <v>2.52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7.6730879999999999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5.53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0.13836317440000001</v>
      </c>
      <c r="AD65">
        <f t="shared" si="1"/>
        <v>15.5847248256</v>
      </c>
      <c r="AE65">
        <v>0</v>
      </c>
      <c r="AF65" s="26"/>
      <c r="AG65">
        <f t="shared" si="2"/>
        <v>15.5847248256</v>
      </c>
      <c r="AI65" s="75">
        <f>PXIL!M65</f>
        <v>0</v>
      </c>
      <c r="AJ65" s="75">
        <f>PXIL!S65</f>
        <v>0</v>
      </c>
      <c r="AK65" s="75">
        <f>RTM_IEX!M65</f>
        <v>2.52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7.6730879999999999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0.2015471744</v>
      </c>
      <c r="AD66">
        <f t="shared" si="1"/>
        <v>22.701540825599999</v>
      </c>
      <c r="AE66">
        <v>0</v>
      </c>
      <c r="AF66" s="26"/>
      <c r="AG66">
        <f t="shared" si="2"/>
        <v>22.701540825599999</v>
      </c>
      <c r="AI66" s="75">
        <f>PXIL!M66</f>
        <v>0</v>
      </c>
      <c r="AJ66" s="75">
        <f>PXIL!S66</f>
        <v>0</v>
      </c>
      <c r="AK66" s="75">
        <f>RTM_IEX!M66</f>
        <v>2.23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7.6730879999999999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0.20753117439999999</v>
      </c>
      <c r="AD67">
        <f t="shared" si="1"/>
        <v>23.3755568256</v>
      </c>
      <c r="AE67">
        <v>0</v>
      </c>
      <c r="AF67" s="26"/>
      <c r="AG67">
        <f t="shared" si="2"/>
        <v>23.3755568256</v>
      </c>
      <c r="AI67" s="75">
        <f>PXIL!M67</f>
        <v>0</v>
      </c>
      <c r="AJ67" s="75">
        <f>PXIL!S67</f>
        <v>0</v>
      </c>
      <c r="AK67" s="75">
        <f>RTM_IEX!M67</f>
        <v>2.62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7.6730879999999999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0.21263517440000002</v>
      </c>
      <c r="AD68">
        <f t="shared" ref="AD68:AD98" si="4">SUM(B68:AB68,AI68:AR68)-AC68</f>
        <v>23.950452825599999</v>
      </c>
      <c r="AE68">
        <v>0</v>
      </c>
      <c r="AF68" s="26"/>
      <c r="AG68">
        <f t="shared" ref="AG68:AG98" si="5">SUM(AD68:AF68)</f>
        <v>23.950452825599999</v>
      </c>
      <c r="AI68" s="75">
        <f>PXIL!M68</f>
        <v>0</v>
      </c>
      <c r="AJ68" s="75">
        <f>PXIL!S68</f>
        <v>0</v>
      </c>
      <c r="AK68" s="75">
        <f>RTM_IEX!M68</f>
        <v>3.2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7.6730879999999999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13.29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0.2066511744</v>
      </c>
      <c r="AD69">
        <f t="shared" si="4"/>
        <v>23.276436825599998</v>
      </c>
      <c r="AE69">
        <v>0</v>
      </c>
      <c r="AF69" s="26"/>
      <c r="AG69">
        <f t="shared" si="5"/>
        <v>23.276436825599998</v>
      </c>
      <c r="AI69" s="75">
        <f>PXIL!M69</f>
        <v>0</v>
      </c>
      <c r="AJ69" s="75">
        <f>PXIL!S69</f>
        <v>0</v>
      </c>
      <c r="AK69" s="75">
        <f>RTM_IEX!M69</f>
        <v>2.52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7.6730879999999999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11.93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0.19125117440000003</v>
      </c>
      <c r="AD70">
        <f t="shared" si="4"/>
        <v>21.541836825599997</v>
      </c>
      <c r="AE70">
        <v>0</v>
      </c>
      <c r="AF70" s="26"/>
      <c r="AG70">
        <f t="shared" si="5"/>
        <v>21.541836825599997</v>
      </c>
      <c r="AI70" s="75">
        <f>PXIL!M70</f>
        <v>0</v>
      </c>
      <c r="AJ70" s="75">
        <f>PXIL!S70</f>
        <v>0</v>
      </c>
      <c r="AK70" s="75">
        <f>RTM_IEX!M70</f>
        <v>2.13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7.6730879999999999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13.29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0.20585917440000001</v>
      </c>
      <c r="AD71">
        <f t="shared" si="4"/>
        <v>23.187228825599998</v>
      </c>
      <c r="AE71">
        <v>0</v>
      </c>
      <c r="AF71" s="26"/>
      <c r="AG71">
        <f t="shared" si="5"/>
        <v>23.187228825599998</v>
      </c>
      <c r="AI71" s="75">
        <f>PXIL!M71</f>
        <v>0</v>
      </c>
      <c r="AJ71" s="75">
        <f>PXIL!S71</f>
        <v>0</v>
      </c>
      <c r="AK71" s="75">
        <f>RTM_IEX!M71</f>
        <v>2.4300000000000002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7.6730879999999999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6.89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0.14865917440000001</v>
      </c>
      <c r="AD72">
        <f t="shared" si="4"/>
        <v>16.7444288256</v>
      </c>
      <c r="AE72">
        <v>0</v>
      </c>
      <c r="AF72" s="26"/>
      <c r="AG72">
        <f t="shared" si="5"/>
        <v>16.7444288256</v>
      </c>
      <c r="AI72" s="75">
        <f>PXIL!M72</f>
        <v>0</v>
      </c>
      <c r="AJ72" s="75">
        <f>PXIL!S72</f>
        <v>0</v>
      </c>
      <c r="AK72" s="75">
        <f>RTM_IEX!M72</f>
        <v>2.33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7.6730879999999999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10.77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0.1819231744</v>
      </c>
      <c r="AD73">
        <f t="shared" si="4"/>
        <v>20.491164825599999</v>
      </c>
      <c r="AE73">
        <v>0</v>
      </c>
      <c r="AF73" s="26"/>
      <c r="AG73">
        <f t="shared" si="5"/>
        <v>20.491164825599999</v>
      </c>
      <c r="AI73" s="75">
        <f>PXIL!M73</f>
        <v>0</v>
      </c>
      <c r="AJ73" s="75">
        <f>PXIL!S73</f>
        <v>0</v>
      </c>
      <c r="AK73" s="75">
        <f>RTM_IEX!M73</f>
        <v>2.23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7.6730879999999999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11.64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0.18957917440000002</v>
      </c>
      <c r="AD74">
        <f t="shared" si="4"/>
        <v>21.353508825600002</v>
      </c>
      <c r="AE74">
        <v>0</v>
      </c>
      <c r="AF74" s="26"/>
      <c r="AG74">
        <f t="shared" si="5"/>
        <v>21.353508825600002</v>
      </c>
      <c r="AI74" s="75">
        <f>PXIL!M74</f>
        <v>0</v>
      </c>
      <c r="AJ74" s="75">
        <f>PXIL!S74</f>
        <v>0</v>
      </c>
      <c r="AK74" s="75">
        <f>RTM_IEX!M74</f>
        <v>2.23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7.6730879999999999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13.29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0.21263517440000002</v>
      </c>
      <c r="AD75">
        <f t="shared" si="4"/>
        <v>23.950452825599999</v>
      </c>
      <c r="AE75">
        <v>0</v>
      </c>
      <c r="AF75" s="26"/>
      <c r="AG75">
        <f t="shared" si="5"/>
        <v>23.950452825599999</v>
      </c>
      <c r="AI75" s="75">
        <f>PXIL!M75</f>
        <v>0</v>
      </c>
      <c r="AJ75" s="75">
        <f>PXIL!S75</f>
        <v>0</v>
      </c>
      <c r="AK75" s="75">
        <f>RTM_IEX!M75</f>
        <v>3.2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7.6730879999999999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11.45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0.18790717440000002</v>
      </c>
      <c r="AD76">
        <f t="shared" si="4"/>
        <v>21.1651808256</v>
      </c>
      <c r="AE76">
        <v>0</v>
      </c>
      <c r="AF76" s="26"/>
      <c r="AG76">
        <f t="shared" si="5"/>
        <v>21.1651808256</v>
      </c>
      <c r="AI76" s="75">
        <f>PXIL!M76</f>
        <v>0</v>
      </c>
      <c r="AJ76" s="75">
        <f>PXIL!S76</f>
        <v>0</v>
      </c>
      <c r="AK76" s="75">
        <f>RTM_IEX!M76</f>
        <v>2.23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7.6730879999999999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9.1199999999999992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0.16828317439999999</v>
      </c>
      <c r="AD77">
        <f t="shared" si="4"/>
        <v>18.954804825599997</v>
      </c>
      <c r="AE77">
        <v>0</v>
      </c>
      <c r="AF77" s="26"/>
      <c r="AG77">
        <f t="shared" si="5"/>
        <v>18.954804825599997</v>
      </c>
      <c r="AI77" s="75">
        <f>PXIL!M77</f>
        <v>0</v>
      </c>
      <c r="AJ77" s="75">
        <f>PXIL!S77</f>
        <v>0</v>
      </c>
      <c r="AK77" s="75">
        <f>RTM_IEX!M77</f>
        <v>2.33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7.6730879999999999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7.46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0.16986717440000001</v>
      </c>
      <c r="AD78">
        <f t="shared" si="4"/>
        <v>19.133220825600002</v>
      </c>
      <c r="AE78">
        <v>0</v>
      </c>
      <c r="AF78" s="26"/>
      <c r="AG78">
        <f t="shared" si="5"/>
        <v>19.133220825600002</v>
      </c>
      <c r="AI78" s="75">
        <f>PXIL!M78</f>
        <v>0</v>
      </c>
      <c r="AJ78" s="75">
        <f>PXIL!S78</f>
        <v>0</v>
      </c>
      <c r="AK78" s="75">
        <f>RTM_IEX!M78</f>
        <v>4.17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7.6730879999999999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1.88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0.1087951744</v>
      </c>
      <c r="AD79">
        <f t="shared" si="4"/>
        <v>12.254292825599999</v>
      </c>
      <c r="AE79">
        <v>0</v>
      </c>
      <c r="AF79" s="26"/>
      <c r="AG79">
        <f t="shared" si="5"/>
        <v>12.254292825599999</v>
      </c>
      <c r="AI79" s="75">
        <f>PXIL!M79</f>
        <v>0</v>
      </c>
      <c r="AJ79" s="75">
        <f>PXIL!S79</f>
        <v>0</v>
      </c>
      <c r="AK79" s="75">
        <f>RTM_IEX!M79</f>
        <v>2.81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7.6730879999999999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9.7100000000000009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0.17857917440000001</v>
      </c>
      <c r="AD80">
        <f t="shared" si="4"/>
        <v>20.114508825600002</v>
      </c>
      <c r="AE80">
        <v>0</v>
      </c>
      <c r="AF80" s="26"/>
      <c r="AG80">
        <f t="shared" si="5"/>
        <v>20.114508825600002</v>
      </c>
      <c r="AI80" s="75">
        <f>PXIL!M80</f>
        <v>0</v>
      </c>
      <c r="AJ80" s="75">
        <f>PXIL!S80</f>
        <v>0</v>
      </c>
      <c r="AK80" s="75">
        <f>RTM_IEX!M80</f>
        <v>2.91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7.6730879999999999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0.2015471744</v>
      </c>
      <c r="AD81">
        <f t="shared" si="4"/>
        <v>22.701540825599999</v>
      </c>
      <c r="AE81">
        <v>0</v>
      </c>
      <c r="AF81" s="26"/>
      <c r="AG81">
        <f t="shared" si="5"/>
        <v>22.701540825599999</v>
      </c>
      <c r="AI81" s="75">
        <f>PXIL!M81</f>
        <v>0</v>
      </c>
      <c r="AJ81" s="75">
        <f>PXIL!S81</f>
        <v>0</v>
      </c>
      <c r="AK81" s="75">
        <f>RTM_IEX!M81</f>
        <v>2.23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7.6730879999999999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13.29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0.21263517440000002</v>
      </c>
      <c r="AD82">
        <f t="shared" si="4"/>
        <v>23.950452825599999</v>
      </c>
      <c r="AE82">
        <v>0</v>
      </c>
      <c r="AF82" s="26"/>
      <c r="AG82">
        <f t="shared" si="5"/>
        <v>23.950452825599999</v>
      </c>
      <c r="AI82" s="75">
        <f>PXIL!M82</f>
        <v>0</v>
      </c>
      <c r="AJ82" s="75">
        <f>PXIL!S82</f>
        <v>0</v>
      </c>
      <c r="AK82" s="75">
        <f>RTM_IEX!M82</f>
        <v>3.2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7.6730879999999999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0.2117551744</v>
      </c>
      <c r="AD83">
        <f t="shared" si="4"/>
        <v>23.8513328256</v>
      </c>
      <c r="AE83">
        <v>0</v>
      </c>
      <c r="AF83" s="26"/>
      <c r="AG83">
        <f t="shared" si="5"/>
        <v>23.8513328256</v>
      </c>
      <c r="AI83" s="75">
        <f>PXIL!M83</f>
        <v>0</v>
      </c>
      <c r="AJ83" s="75">
        <f>PXIL!S83</f>
        <v>0</v>
      </c>
      <c r="AK83" s="75">
        <f>RTM_IEX!M83</f>
        <v>3.1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7.6730879999999999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0.20321917440000001</v>
      </c>
      <c r="AD84">
        <f t="shared" si="4"/>
        <v>22.889868825599997</v>
      </c>
      <c r="AE84">
        <v>0</v>
      </c>
      <c r="AF84" s="26"/>
      <c r="AG84">
        <f t="shared" si="5"/>
        <v>22.889868825599997</v>
      </c>
      <c r="AI84" s="75">
        <f>PXIL!M84</f>
        <v>0</v>
      </c>
      <c r="AJ84" s="75">
        <f>PXIL!S84</f>
        <v>0</v>
      </c>
      <c r="AK84" s="75">
        <f>RTM_IEX!M84</f>
        <v>2.13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7.6730879999999999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13.29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0.20841117440000001</v>
      </c>
      <c r="AD85">
        <f t="shared" si="4"/>
        <v>23.4746768256</v>
      </c>
      <c r="AE85">
        <v>0</v>
      </c>
      <c r="AF85" s="26"/>
      <c r="AG85">
        <f t="shared" si="5"/>
        <v>23.4746768256</v>
      </c>
      <c r="AI85" s="75">
        <f>PXIL!M85</f>
        <v>0</v>
      </c>
      <c r="AJ85" s="75">
        <f>PXIL!S85</f>
        <v>0</v>
      </c>
      <c r="AK85" s="75">
        <f>RTM_IEX!M85</f>
        <v>2.72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7.6730879999999999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5.24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0.13501917440000002</v>
      </c>
      <c r="AD86">
        <f t="shared" si="4"/>
        <v>15.2080688256</v>
      </c>
      <c r="AE86">
        <v>0</v>
      </c>
      <c r="AF86" s="26"/>
      <c r="AG86">
        <f t="shared" si="5"/>
        <v>15.2080688256</v>
      </c>
      <c r="AI86" s="75">
        <f>PXIL!M86</f>
        <v>0</v>
      </c>
      <c r="AJ86" s="75">
        <f>PXIL!S86</f>
        <v>0</v>
      </c>
      <c r="AK86" s="75">
        <f>RTM_IEX!M86</f>
        <v>2.4300000000000002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7.6730879999999999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11.45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0.18790717440000002</v>
      </c>
      <c r="AD87">
        <f t="shared" si="4"/>
        <v>21.1651808256</v>
      </c>
      <c r="AE87">
        <v>0</v>
      </c>
      <c r="AF87" s="26"/>
      <c r="AG87">
        <f t="shared" si="5"/>
        <v>21.1651808256</v>
      </c>
      <c r="AI87" s="75">
        <f>PXIL!M87</f>
        <v>0</v>
      </c>
      <c r="AJ87" s="75">
        <f>PXIL!S87</f>
        <v>0</v>
      </c>
      <c r="AK87" s="75">
        <f>RTM_IEX!M87</f>
        <v>2.23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7.6730879999999999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0.2092031744</v>
      </c>
      <c r="AD88">
        <f t="shared" si="4"/>
        <v>23.563884825599999</v>
      </c>
      <c r="AE88">
        <v>0</v>
      </c>
      <c r="AF88" s="26"/>
      <c r="AG88">
        <f t="shared" si="5"/>
        <v>23.563884825599999</v>
      </c>
      <c r="AI88" s="75">
        <f>PXIL!M88</f>
        <v>0</v>
      </c>
      <c r="AJ88" s="75">
        <f>PXIL!S88</f>
        <v>0</v>
      </c>
      <c r="AK88" s="75">
        <f>RTM_IEX!M88</f>
        <v>2.81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7.6730879999999999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13.29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0.21263517440000002</v>
      </c>
      <c r="AD89">
        <f t="shared" si="4"/>
        <v>23.950452825599999</v>
      </c>
      <c r="AE89">
        <v>0</v>
      </c>
      <c r="AF89" s="26"/>
      <c r="AG89">
        <f t="shared" si="5"/>
        <v>23.950452825599999</v>
      </c>
      <c r="AI89" s="75">
        <f>PXIL!M89</f>
        <v>0</v>
      </c>
      <c r="AJ89" s="75">
        <f>PXIL!S89</f>
        <v>0</v>
      </c>
      <c r="AK89" s="75">
        <f>RTM_IEX!M89</f>
        <v>3.2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7.6730879999999999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13.29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0.20753117439999999</v>
      </c>
      <c r="AD90">
        <f t="shared" si="4"/>
        <v>23.3755568256</v>
      </c>
      <c r="AE90">
        <v>0</v>
      </c>
      <c r="AF90" s="26"/>
      <c r="AG90">
        <f t="shared" si="5"/>
        <v>23.3755568256</v>
      </c>
      <c r="AI90" s="75">
        <f>PXIL!M90</f>
        <v>0</v>
      </c>
      <c r="AJ90" s="75">
        <f>PXIL!S90</f>
        <v>0</v>
      </c>
      <c r="AK90" s="75">
        <f>RTM_IEX!M90</f>
        <v>2.62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7.6730879999999999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9.89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0.17505917440000002</v>
      </c>
      <c r="AD91">
        <f t="shared" si="4"/>
        <v>19.718028825599998</v>
      </c>
      <c r="AE91">
        <v>0</v>
      </c>
      <c r="AF91" s="26"/>
      <c r="AG91">
        <f t="shared" si="5"/>
        <v>19.718028825599998</v>
      </c>
      <c r="AI91" s="75">
        <f>PXIL!M91</f>
        <v>0</v>
      </c>
      <c r="AJ91" s="75">
        <f>PXIL!S91</f>
        <v>0</v>
      </c>
      <c r="AK91" s="75">
        <f>RTM_IEX!M91</f>
        <v>2.33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7.6730879999999999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12.9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0.19978717440000002</v>
      </c>
      <c r="AD92">
        <f t="shared" si="4"/>
        <v>22.503300825599997</v>
      </c>
      <c r="AE92">
        <v>0</v>
      </c>
      <c r="AF92" s="26"/>
      <c r="AG92">
        <f t="shared" si="5"/>
        <v>22.503300825599997</v>
      </c>
      <c r="AI92" s="75">
        <f>PXIL!M92</f>
        <v>0</v>
      </c>
      <c r="AJ92" s="75">
        <f>PXIL!S92</f>
        <v>0</v>
      </c>
      <c r="AK92" s="75">
        <f>RTM_IEX!M92</f>
        <v>2.13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7.6730879999999999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3.78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0.1229631744</v>
      </c>
      <c r="AD93">
        <f t="shared" si="4"/>
        <v>13.850124825599998</v>
      </c>
      <c r="AE93">
        <v>0</v>
      </c>
      <c r="AF93" s="26"/>
      <c r="AG93">
        <f t="shared" si="5"/>
        <v>13.850124825599998</v>
      </c>
      <c r="AI93" s="75">
        <f>PXIL!M93</f>
        <v>0</v>
      </c>
      <c r="AJ93" s="75">
        <f>PXIL!S93</f>
        <v>0</v>
      </c>
      <c r="AK93" s="75">
        <f>RTM_IEX!M93</f>
        <v>2.52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7.6730879999999999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11.06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0.18447517440000002</v>
      </c>
      <c r="AD94">
        <f t="shared" si="4"/>
        <v>20.778612825600003</v>
      </c>
      <c r="AE94">
        <v>0</v>
      </c>
      <c r="AF94" s="26"/>
      <c r="AG94">
        <f t="shared" si="5"/>
        <v>20.778612825600003</v>
      </c>
      <c r="AI94" s="75">
        <f>PXIL!M94</f>
        <v>0</v>
      </c>
      <c r="AJ94" s="75">
        <f>PXIL!S94</f>
        <v>0</v>
      </c>
      <c r="AK94" s="75">
        <f>RTM_IEX!M94</f>
        <v>2.23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7.6730879999999999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12.22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0.1938031744</v>
      </c>
      <c r="AD95">
        <f t="shared" si="4"/>
        <v>21.829284825599998</v>
      </c>
      <c r="AE95">
        <v>0</v>
      </c>
      <c r="AF95" s="26"/>
      <c r="AG95">
        <f t="shared" si="5"/>
        <v>21.829284825599998</v>
      </c>
      <c r="AI95" s="75">
        <f>PXIL!M95</f>
        <v>0</v>
      </c>
      <c r="AJ95" s="75">
        <f>PXIL!S95</f>
        <v>0</v>
      </c>
      <c r="AK95" s="75">
        <f>RTM_IEX!M95</f>
        <v>2.13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7.6730879999999999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8.5399999999999991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0.16317917439999999</v>
      </c>
      <c r="AD96">
        <f t="shared" si="4"/>
        <v>18.379908825599998</v>
      </c>
      <c r="AE96">
        <v>0</v>
      </c>
      <c r="AF96" s="26"/>
      <c r="AG96">
        <f t="shared" si="5"/>
        <v>18.379908825599998</v>
      </c>
      <c r="AI96" s="75">
        <f>PXIL!M96</f>
        <v>0</v>
      </c>
      <c r="AJ96" s="75">
        <f>PXIL!S96</f>
        <v>0</v>
      </c>
      <c r="AK96" s="75">
        <f>RTM_IEX!M96</f>
        <v>2.33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7.6730879999999999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9.02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0.1665231744</v>
      </c>
      <c r="AD97">
        <f t="shared" si="4"/>
        <v>18.756564825599998</v>
      </c>
      <c r="AE97">
        <v>0</v>
      </c>
      <c r="AF97" s="26"/>
      <c r="AG97">
        <f t="shared" si="5"/>
        <v>18.756564825599998</v>
      </c>
      <c r="AI97" s="75">
        <f>PXIL!M97</f>
        <v>0</v>
      </c>
      <c r="AJ97" s="75">
        <f>PXIL!S97</f>
        <v>0</v>
      </c>
      <c r="AK97" s="75">
        <f>RTM_IEX!M97</f>
        <v>2.23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7.6730879999999999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6.79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0.14865917440000001</v>
      </c>
      <c r="AD98">
        <f t="shared" si="4"/>
        <v>16.7444288256</v>
      </c>
      <c r="AE98">
        <v>0</v>
      </c>
      <c r="AF98" s="26"/>
      <c r="AG98">
        <f t="shared" si="5"/>
        <v>16.7444288256</v>
      </c>
      <c r="AI98" s="75">
        <f>PXIL!M98</f>
        <v>0</v>
      </c>
      <c r="AJ98" s="75">
        <f>PXIL!S98</f>
        <v>0</v>
      </c>
      <c r="AK98" s="75">
        <f>RTM_IEX!M98</f>
        <v>2.4300000000000002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0.18415411200000015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0.23282249999999988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4.1954801855999995E-3</v>
      </c>
      <c r="AD99">
        <f t="shared" si="6"/>
        <v>0.47256363181439992</v>
      </c>
      <c r="AE99">
        <f t="shared" ref="AE99:AR99" si="8">SUM(AE3:AE98)/4000</f>
        <v>0</v>
      </c>
      <c r="AG99">
        <f t="shared" si="8"/>
        <v>0.47256363181439992</v>
      </c>
      <c r="AI99">
        <f t="shared" si="8"/>
        <v>0</v>
      </c>
      <c r="AJ99">
        <f t="shared" si="8"/>
        <v>0</v>
      </c>
      <c r="AK99">
        <f t="shared" si="8"/>
        <v>5.9782499999999988E-2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44820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'[1]16'!B5</f>
        <v>120</v>
      </c>
      <c r="C3" s="16">
        <f>'[1]16'!C5</f>
        <v>0</v>
      </c>
      <c r="D3" s="16">
        <f>'[1]16'!D5</f>
        <v>200</v>
      </c>
      <c r="E3" s="16">
        <f>'[1]16'!E5</f>
        <v>0</v>
      </c>
      <c r="F3" s="15">
        <f>SUM(B3:E3)</f>
        <v>320</v>
      </c>
      <c r="G3" s="15">
        <f>'[1]16'!H5</f>
        <v>120</v>
      </c>
      <c r="H3" s="16">
        <f>'[1]16'!I5</f>
        <v>0</v>
      </c>
      <c r="I3" s="16">
        <f>'[1]16'!J5</f>
        <v>38</v>
      </c>
      <c r="J3" s="16">
        <f>'[1]16'!K5</f>
        <v>0</v>
      </c>
      <c r="K3" s="15">
        <f>SUM(G3:J3)</f>
        <v>158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38</v>
      </c>
      <c r="P3" s="16">
        <f t="shared" ref="P3:P34" si="3">IF($L3=1,J3,IF(AND($L3=0.985,J3&gt;0.985*E3),E3*0.985,IF(AND($L3=0.965,J3&gt;0.965*E3),0.965*E3,J3)))</f>
        <v>0</v>
      </c>
      <c r="Q3" s="17">
        <f>SUM(M3:P3)</f>
        <v>158</v>
      </c>
    </row>
    <row r="4" spans="1:18">
      <c r="A4" s="8" t="s">
        <v>46</v>
      </c>
      <c r="B4" s="15">
        <f>'[1]16'!B6</f>
        <v>120</v>
      </c>
      <c r="C4" s="16">
        <f>'[1]16'!C6</f>
        <v>0</v>
      </c>
      <c r="D4" s="16">
        <f>'[1]16'!D6</f>
        <v>200</v>
      </c>
      <c r="E4" s="16">
        <f>'[1]16'!E6</f>
        <v>0</v>
      </c>
      <c r="F4" s="15">
        <f>SUM(B4:E4)</f>
        <v>320</v>
      </c>
      <c r="G4" s="15">
        <f>'[1]16'!H6</f>
        <v>120</v>
      </c>
      <c r="H4" s="16">
        <f>'[1]16'!I6</f>
        <v>0</v>
      </c>
      <c r="I4" s="16">
        <f>'[1]16'!J6</f>
        <v>38</v>
      </c>
      <c r="J4" s="16">
        <f>'[1]16'!K6</f>
        <v>0</v>
      </c>
      <c r="K4" s="15">
        <f t="shared" ref="K4:K67" si="4">SUM(G4:J4)</f>
        <v>158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38</v>
      </c>
      <c r="P4" s="16">
        <f t="shared" si="3"/>
        <v>0</v>
      </c>
      <c r="Q4" s="17">
        <f t="shared" ref="Q4:Q67" si="5">SUM(M4:P4)</f>
        <v>158</v>
      </c>
    </row>
    <row r="5" spans="1:18">
      <c r="A5" s="8" t="s">
        <v>47</v>
      </c>
      <c r="B5" s="15">
        <f>'[1]16'!B7</f>
        <v>120</v>
      </c>
      <c r="C5" s="16">
        <f>'[1]16'!C7</f>
        <v>0</v>
      </c>
      <c r="D5" s="16">
        <f>'[1]16'!D7</f>
        <v>200</v>
      </c>
      <c r="E5" s="16">
        <f>'[1]16'!E7</f>
        <v>0</v>
      </c>
      <c r="F5" s="15">
        <f t="shared" ref="F5:F68" si="6">SUM(B5:E5)</f>
        <v>320</v>
      </c>
      <c r="G5" s="15">
        <f>'[1]16'!H7</f>
        <v>120</v>
      </c>
      <c r="H5" s="16">
        <f>'[1]16'!I7</f>
        <v>0</v>
      </c>
      <c r="I5" s="16">
        <f>'[1]16'!J7</f>
        <v>38</v>
      </c>
      <c r="J5" s="16">
        <f>'[1]16'!K7</f>
        <v>0</v>
      </c>
      <c r="K5" s="15">
        <f t="shared" si="4"/>
        <v>158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38</v>
      </c>
      <c r="P5" s="16">
        <f t="shared" si="3"/>
        <v>0</v>
      </c>
      <c r="Q5" s="17">
        <f t="shared" si="5"/>
        <v>158</v>
      </c>
      <c r="R5" s="168"/>
    </row>
    <row r="6" spans="1:18">
      <c r="A6" s="8" t="s">
        <v>48</v>
      </c>
      <c r="B6" s="15">
        <f>'[1]16'!B8</f>
        <v>120</v>
      </c>
      <c r="C6" s="16">
        <f>'[1]16'!C8</f>
        <v>0</v>
      </c>
      <c r="D6" s="16">
        <f>'[1]16'!D8</f>
        <v>200</v>
      </c>
      <c r="E6" s="16">
        <f>'[1]16'!E8</f>
        <v>0</v>
      </c>
      <c r="F6" s="15">
        <f t="shared" si="6"/>
        <v>320</v>
      </c>
      <c r="G6" s="15">
        <f>'[1]16'!H8</f>
        <v>120</v>
      </c>
      <c r="H6" s="16">
        <f>'[1]16'!I8</f>
        <v>0</v>
      </c>
      <c r="I6" s="16">
        <f>'[1]16'!J8</f>
        <v>38</v>
      </c>
      <c r="J6" s="16">
        <f>'[1]16'!K8</f>
        <v>0</v>
      </c>
      <c r="K6" s="15">
        <f t="shared" si="4"/>
        <v>158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38</v>
      </c>
      <c r="P6" s="16">
        <f t="shared" si="3"/>
        <v>0</v>
      </c>
      <c r="Q6" s="17">
        <f t="shared" si="5"/>
        <v>158</v>
      </c>
    </row>
    <row r="7" spans="1:18">
      <c r="A7" s="8" t="s">
        <v>49</v>
      </c>
      <c r="B7" s="15">
        <f>'[1]16'!B9</f>
        <v>120</v>
      </c>
      <c r="C7" s="16">
        <f>'[1]16'!C9</f>
        <v>0</v>
      </c>
      <c r="D7" s="16">
        <f>'[1]16'!D9</f>
        <v>200</v>
      </c>
      <c r="E7" s="16">
        <f>'[1]16'!E9</f>
        <v>0</v>
      </c>
      <c r="F7" s="15">
        <f t="shared" si="6"/>
        <v>320</v>
      </c>
      <c r="G7" s="15">
        <f>'[1]16'!H9</f>
        <v>120</v>
      </c>
      <c r="H7" s="16">
        <f>'[1]16'!I9</f>
        <v>0</v>
      </c>
      <c r="I7" s="16">
        <f>'[1]16'!J9</f>
        <v>38</v>
      </c>
      <c r="J7" s="16">
        <f>'[1]16'!K9</f>
        <v>0</v>
      </c>
      <c r="K7" s="15">
        <f t="shared" si="4"/>
        <v>158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38</v>
      </c>
      <c r="P7" s="16">
        <f t="shared" si="3"/>
        <v>0</v>
      </c>
      <c r="Q7" s="17">
        <f t="shared" si="5"/>
        <v>158</v>
      </c>
    </row>
    <row r="8" spans="1:18">
      <c r="A8" s="8" t="s">
        <v>50</v>
      </c>
      <c r="B8" s="15">
        <f>'[1]16'!B10</f>
        <v>120</v>
      </c>
      <c r="C8" s="16">
        <f>'[1]16'!C10</f>
        <v>0</v>
      </c>
      <c r="D8" s="16">
        <f>'[1]16'!D10</f>
        <v>200</v>
      </c>
      <c r="E8" s="16">
        <f>'[1]16'!E10</f>
        <v>0</v>
      </c>
      <c r="F8" s="15">
        <f t="shared" si="6"/>
        <v>320</v>
      </c>
      <c r="G8" s="15">
        <f>'[1]16'!H10</f>
        <v>120</v>
      </c>
      <c r="H8" s="16">
        <f>'[1]16'!I10</f>
        <v>0</v>
      </c>
      <c r="I8" s="16">
        <f>'[1]16'!J10</f>
        <v>38</v>
      </c>
      <c r="J8" s="16">
        <f>'[1]16'!K10</f>
        <v>0</v>
      </c>
      <c r="K8" s="15">
        <f t="shared" si="4"/>
        <v>158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38</v>
      </c>
      <c r="P8" s="16">
        <f t="shared" si="3"/>
        <v>0</v>
      </c>
      <c r="Q8" s="17">
        <f t="shared" si="5"/>
        <v>158</v>
      </c>
    </row>
    <row r="9" spans="1:18">
      <c r="A9" s="8" t="s">
        <v>51</v>
      </c>
      <c r="B9" s="15">
        <f>'[1]16'!B11</f>
        <v>120</v>
      </c>
      <c r="C9" s="16">
        <f>'[1]16'!C11</f>
        <v>0</v>
      </c>
      <c r="D9" s="16">
        <f>'[1]16'!D11</f>
        <v>200</v>
      </c>
      <c r="E9" s="16">
        <f>'[1]16'!E11</f>
        <v>0</v>
      </c>
      <c r="F9" s="15">
        <f t="shared" si="6"/>
        <v>320</v>
      </c>
      <c r="G9" s="15">
        <f>'[1]16'!H11</f>
        <v>120</v>
      </c>
      <c r="H9" s="16">
        <f>'[1]16'!I11</f>
        <v>0</v>
      </c>
      <c r="I9" s="16">
        <f>'[1]16'!J11</f>
        <v>38</v>
      </c>
      <c r="J9" s="16">
        <f>'[1]16'!K11</f>
        <v>0</v>
      </c>
      <c r="K9" s="15">
        <f t="shared" si="4"/>
        <v>158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38</v>
      </c>
      <c r="P9" s="16">
        <f t="shared" si="3"/>
        <v>0</v>
      </c>
      <c r="Q9" s="17">
        <f t="shared" si="5"/>
        <v>158</v>
      </c>
    </row>
    <row r="10" spans="1:18">
      <c r="A10" s="8" t="s">
        <v>52</v>
      </c>
      <c r="B10" s="15">
        <f>'[1]16'!B12</f>
        <v>120</v>
      </c>
      <c r="C10" s="16">
        <f>'[1]16'!C12</f>
        <v>0</v>
      </c>
      <c r="D10" s="16">
        <f>'[1]16'!D12</f>
        <v>200</v>
      </c>
      <c r="E10" s="16">
        <f>'[1]16'!E12</f>
        <v>0</v>
      </c>
      <c r="F10" s="15">
        <f t="shared" si="6"/>
        <v>320</v>
      </c>
      <c r="G10" s="15">
        <f>'[1]16'!H12</f>
        <v>120</v>
      </c>
      <c r="H10" s="16">
        <f>'[1]16'!I12</f>
        <v>0</v>
      </c>
      <c r="I10" s="16">
        <f>'[1]16'!J12</f>
        <v>38</v>
      </c>
      <c r="J10" s="16">
        <f>'[1]16'!K12</f>
        <v>0</v>
      </c>
      <c r="K10" s="15">
        <f t="shared" si="4"/>
        <v>158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38</v>
      </c>
      <c r="P10" s="16">
        <f t="shared" si="3"/>
        <v>0</v>
      </c>
      <c r="Q10" s="17">
        <f t="shared" si="5"/>
        <v>158</v>
      </c>
    </row>
    <row r="11" spans="1:18">
      <c r="A11" s="8" t="s">
        <v>53</v>
      </c>
      <c r="B11" s="15">
        <f>'[1]16'!B13</f>
        <v>120</v>
      </c>
      <c r="C11" s="16">
        <f>'[1]16'!C13</f>
        <v>0</v>
      </c>
      <c r="D11" s="16">
        <f>'[1]16'!D13</f>
        <v>200</v>
      </c>
      <c r="E11" s="16">
        <f>'[1]16'!E13</f>
        <v>0</v>
      </c>
      <c r="F11" s="15">
        <f t="shared" si="6"/>
        <v>320</v>
      </c>
      <c r="G11" s="15">
        <f>'[1]16'!H13</f>
        <v>120</v>
      </c>
      <c r="H11" s="16">
        <f>'[1]16'!I13</f>
        <v>0</v>
      </c>
      <c r="I11" s="16">
        <f>'[1]16'!J13</f>
        <v>38</v>
      </c>
      <c r="J11" s="16">
        <f>'[1]16'!K13</f>
        <v>0</v>
      </c>
      <c r="K11" s="15">
        <f t="shared" si="4"/>
        <v>158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38</v>
      </c>
      <c r="P11" s="16">
        <f t="shared" si="3"/>
        <v>0</v>
      </c>
      <c r="Q11" s="17">
        <f t="shared" si="5"/>
        <v>158</v>
      </c>
    </row>
    <row r="12" spans="1:18">
      <c r="A12" s="8" t="s">
        <v>54</v>
      </c>
      <c r="B12" s="15">
        <f>'[1]16'!B14</f>
        <v>120</v>
      </c>
      <c r="C12" s="16">
        <f>'[1]16'!C14</f>
        <v>0</v>
      </c>
      <c r="D12" s="16">
        <f>'[1]16'!D14</f>
        <v>200</v>
      </c>
      <c r="E12" s="16">
        <f>'[1]16'!E14</f>
        <v>0</v>
      </c>
      <c r="F12" s="15">
        <f t="shared" si="6"/>
        <v>320</v>
      </c>
      <c r="G12" s="15">
        <f>'[1]16'!H14</f>
        <v>120</v>
      </c>
      <c r="H12" s="16">
        <f>'[1]16'!I14</f>
        <v>0</v>
      </c>
      <c r="I12" s="16">
        <f>'[1]16'!J14</f>
        <v>38</v>
      </c>
      <c r="J12" s="16">
        <f>'[1]16'!K14</f>
        <v>0</v>
      </c>
      <c r="K12" s="15">
        <f t="shared" si="4"/>
        <v>158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38</v>
      </c>
      <c r="P12" s="16">
        <f t="shared" si="3"/>
        <v>0</v>
      </c>
      <c r="Q12" s="17">
        <f t="shared" si="5"/>
        <v>158</v>
      </c>
    </row>
    <row r="13" spans="1:18">
      <c r="A13" s="8" t="s">
        <v>55</v>
      </c>
      <c r="B13" s="15">
        <f>'[1]16'!B15</f>
        <v>120</v>
      </c>
      <c r="C13" s="16">
        <f>'[1]16'!C15</f>
        <v>0</v>
      </c>
      <c r="D13" s="16">
        <f>'[1]16'!D15</f>
        <v>200</v>
      </c>
      <c r="E13" s="16">
        <f>'[1]16'!E15</f>
        <v>0</v>
      </c>
      <c r="F13" s="15">
        <f t="shared" si="6"/>
        <v>320</v>
      </c>
      <c r="G13" s="15">
        <f>'[1]16'!H15</f>
        <v>120</v>
      </c>
      <c r="H13" s="16">
        <f>'[1]16'!I15</f>
        <v>0</v>
      </c>
      <c r="I13" s="16">
        <f>'[1]16'!J15</f>
        <v>38</v>
      </c>
      <c r="J13" s="16">
        <f>'[1]16'!K15</f>
        <v>0</v>
      </c>
      <c r="K13" s="15">
        <f t="shared" si="4"/>
        <v>158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38</v>
      </c>
      <c r="P13" s="16">
        <f t="shared" si="3"/>
        <v>0</v>
      </c>
      <c r="Q13" s="17">
        <f t="shared" si="5"/>
        <v>158</v>
      </c>
    </row>
    <row r="14" spans="1:18">
      <c r="A14" s="8" t="s">
        <v>56</v>
      </c>
      <c r="B14" s="15">
        <f>'[1]16'!B16</f>
        <v>120</v>
      </c>
      <c r="C14" s="16">
        <f>'[1]16'!C16</f>
        <v>0</v>
      </c>
      <c r="D14" s="16">
        <f>'[1]16'!D16</f>
        <v>200</v>
      </c>
      <c r="E14" s="16">
        <f>'[1]16'!E16</f>
        <v>0</v>
      </c>
      <c r="F14" s="15">
        <f t="shared" si="6"/>
        <v>320</v>
      </c>
      <c r="G14" s="15">
        <f>'[1]16'!H16</f>
        <v>120</v>
      </c>
      <c r="H14" s="16">
        <f>'[1]16'!I16</f>
        <v>0</v>
      </c>
      <c r="I14" s="16">
        <f>'[1]16'!J16</f>
        <v>38</v>
      </c>
      <c r="J14" s="16">
        <f>'[1]16'!K16</f>
        <v>0</v>
      </c>
      <c r="K14" s="15">
        <f t="shared" si="4"/>
        <v>158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38</v>
      </c>
      <c r="P14" s="16">
        <f t="shared" si="3"/>
        <v>0</v>
      </c>
      <c r="Q14" s="17">
        <f t="shared" si="5"/>
        <v>158</v>
      </c>
    </row>
    <row r="15" spans="1:18">
      <c r="A15" s="8" t="s">
        <v>57</v>
      </c>
      <c r="B15" s="15">
        <f>'[1]16'!B17</f>
        <v>120</v>
      </c>
      <c r="C15" s="16">
        <f>'[1]16'!C17</f>
        <v>0</v>
      </c>
      <c r="D15" s="16">
        <f>'[1]16'!D17</f>
        <v>200</v>
      </c>
      <c r="E15" s="16">
        <f>'[1]16'!E17</f>
        <v>0</v>
      </c>
      <c r="F15" s="15">
        <f t="shared" si="6"/>
        <v>320</v>
      </c>
      <c r="G15" s="15">
        <f>'[1]16'!H17</f>
        <v>120</v>
      </c>
      <c r="H15" s="16">
        <f>'[1]16'!I17</f>
        <v>0</v>
      </c>
      <c r="I15" s="16">
        <f>'[1]16'!J17</f>
        <v>38</v>
      </c>
      <c r="J15" s="16">
        <f>'[1]16'!K17</f>
        <v>0</v>
      </c>
      <c r="K15" s="15">
        <f t="shared" si="4"/>
        <v>158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38</v>
      </c>
      <c r="P15" s="16">
        <f t="shared" si="3"/>
        <v>0</v>
      </c>
      <c r="Q15" s="17">
        <f t="shared" si="5"/>
        <v>158</v>
      </c>
    </row>
    <row r="16" spans="1:18">
      <c r="A16" s="8" t="s">
        <v>58</v>
      </c>
      <c r="B16" s="15">
        <f>'[1]16'!B18</f>
        <v>120</v>
      </c>
      <c r="C16" s="16">
        <f>'[1]16'!C18</f>
        <v>0</v>
      </c>
      <c r="D16" s="16">
        <f>'[1]16'!D18</f>
        <v>200</v>
      </c>
      <c r="E16" s="16">
        <f>'[1]16'!E18</f>
        <v>0</v>
      </c>
      <c r="F16" s="15">
        <f t="shared" si="6"/>
        <v>320</v>
      </c>
      <c r="G16" s="15">
        <f>'[1]16'!H18</f>
        <v>120</v>
      </c>
      <c r="H16" s="16">
        <f>'[1]16'!I18</f>
        <v>0</v>
      </c>
      <c r="I16" s="16">
        <f>'[1]16'!J18</f>
        <v>38</v>
      </c>
      <c r="J16" s="16">
        <f>'[1]16'!K18</f>
        <v>0</v>
      </c>
      <c r="K16" s="15">
        <f t="shared" si="4"/>
        <v>158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38</v>
      </c>
      <c r="P16" s="16">
        <f t="shared" si="3"/>
        <v>0</v>
      </c>
      <c r="Q16" s="17">
        <f t="shared" si="5"/>
        <v>158</v>
      </c>
    </row>
    <row r="17" spans="1:17">
      <c r="A17" s="8" t="s">
        <v>59</v>
      </c>
      <c r="B17" s="15">
        <f>'[1]16'!B19</f>
        <v>120</v>
      </c>
      <c r="C17" s="16">
        <f>'[1]16'!C19</f>
        <v>0</v>
      </c>
      <c r="D17" s="16">
        <f>'[1]16'!D19</f>
        <v>200</v>
      </c>
      <c r="E17" s="16">
        <f>'[1]16'!E19</f>
        <v>0</v>
      </c>
      <c r="F17" s="15">
        <f t="shared" si="6"/>
        <v>320</v>
      </c>
      <c r="G17" s="15">
        <f>'[1]16'!H19</f>
        <v>120</v>
      </c>
      <c r="H17" s="16">
        <f>'[1]16'!I19</f>
        <v>0</v>
      </c>
      <c r="I17" s="16">
        <f>'[1]16'!J19</f>
        <v>38</v>
      </c>
      <c r="J17" s="16">
        <f>'[1]16'!K19</f>
        <v>0</v>
      </c>
      <c r="K17" s="15">
        <f t="shared" si="4"/>
        <v>158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38</v>
      </c>
      <c r="P17" s="16">
        <f t="shared" si="3"/>
        <v>0</v>
      </c>
      <c r="Q17" s="17">
        <f t="shared" si="5"/>
        <v>158</v>
      </c>
    </row>
    <row r="18" spans="1:17">
      <c r="A18" s="8" t="s">
        <v>60</v>
      </c>
      <c r="B18" s="15">
        <f>'[1]16'!B20</f>
        <v>120</v>
      </c>
      <c r="C18" s="16">
        <f>'[1]16'!C20</f>
        <v>0</v>
      </c>
      <c r="D18" s="16">
        <f>'[1]16'!D20</f>
        <v>200</v>
      </c>
      <c r="E18" s="16">
        <f>'[1]16'!E20</f>
        <v>0</v>
      </c>
      <c r="F18" s="15">
        <f t="shared" si="6"/>
        <v>320</v>
      </c>
      <c r="G18" s="15">
        <f>'[1]16'!H20</f>
        <v>120</v>
      </c>
      <c r="H18" s="16">
        <f>'[1]16'!I20</f>
        <v>0</v>
      </c>
      <c r="I18" s="16">
        <f>'[1]16'!J20</f>
        <v>38</v>
      </c>
      <c r="J18" s="16">
        <f>'[1]16'!K20</f>
        <v>0</v>
      </c>
      <c r="K18" s="15">
        <f t="shared" si="4"/>
        <v>158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38</v>
      </c>
      <c r="P18" s="16">
        <f t="shared" si="3"/>
        <v>0</v>
      </c>
      <c r="Q18" s="17">
        <f t="shared" si="5"/>
        <v>158</v>
      </c>
    </row>
    <row r="19" spans="1:17">
      <c r="A19" s="8" t="s">
        <v>61</v>
      </c>
      <c r="B19" s="15">
        <f>'[1]16'!B21</f>
        <v>120</v>
      </c>
      <c r="C19" s="16">
        <f>'[1]16'!C21</f>
        <v>0</v>
      </c>
      <c r="D19" s="16">
        <f>'[1]16'!D21</f>
        <v>200</v>
      </c>
      <c r="E19" s="16">
        <f>'[1]16'!E21</f>
        <v>0</v>
      </c>
      <c r="F19" s="15">
        <f t="shared" si="6"/>
        <v>320</v>
      </c>
      <c r="G19" s="15">
        <f>'[1]16'!H21</f>
        <v>120</v>
      </c>
      <c r="H19" s="16">
        <f>'[1]16'!I21</f>
        <v>0</v>
      </c>
      <c r="I19" s="16">
        <f>'[1]16'!J21</f>
        <v>38</v>
      </c>
      <c r="J19" s="16">
        <f>'[1]16'!K21</f>
        <v>0</v>
      </c>
      <c r="K19" s="15">
        <f t="shared" si="4"/>
        <v>158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38</v>
      </c>
      <c r="P19" s="16">
        <f t="shared" si="3"/>
        <v>0</v>
      </c>
      <c r="Q19" s="17">
        <f t="shared" si="5"/>
        <v>158</v>
      </c>
    </row>
    <row r="20" spans="1:17">
      <c r="A20" s="8" t="s">
        <v>62</v>
      </c>
      <c r="B20" s="15">
        <f>'[1]16'!B22</f>
        <v>120</v>
      </c>
      <c r="C20" s="16">
        <f>'[1]16'!C22</f>
        <v>0</v>
      </c>
      <c r="D20" s="16">
        <f>'[1]16'!D22</f>
        <v>200</v>
      </c>
      <c r="E20" s="16">
        <f>'[1]16'!E22</f>
        <v>0</v>
      </c>
      <c r="F20" s="15">
        <f t="shared" si="6"/>
        <v>320</v>
      </c>
      <c r="G20" s="15">
        <f>'[1]16'!H22</f>
        <v>120</v>
      </c>
      <c r="H20" s="16">
        <f>'[1]16'!I22</f>
        <v>0</v>
      </c>
      <c r="I20" s="16">
        <f>'[1]16'!J22</f>
        <v>38</v>
      </c>
      <c r="J20" s="16">
        <f>'[1]16'!K22</f>
        <v>0</v>
      </c>
      <c r="K20" s="15">
        <f t="shared" si="4"/>
        <v>158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38</v>
      </c>
      <c r="P20" s="16">
        <f t="shared" si="3"/>
        <v>0</v>
      </c>
      <c r="Q20" s="17">
        <f t="shared" si="5"/>
        <v>158</v>
      </c>
    </row>
    <row r="21" spans="1:17">
      <c r="A21" s="8" t="s">
        <v>63</v>
      </c>
      <c r="B21" s="15">
        <f>'[1]16'!B23</f>
        <v>120</v>
      </c>
      <c r="C21" s="16">
        <f>'[1]16'!C23</f>
        <v>0</v>
      </c>
      <c r="D21" s="16">
        <f>'[1]16'!D23</f>
        <v>200</v>
      </c>
      <c r="E21" s="16">
        <f>'[1]16'!E23</f>
        <v>0</v>
      </c>
      <c r="F21" s="15">
        <f t="shared" si="6"/>
        <v>320</v>
      </c>
      <c r="G21" s="15">
        <f>'[1]16'!H23</f>
        <v>120</v>
      </c>
      <c r="H21" s="16">
        <f>'[1]16'!I23</f>
        <v>0</v>
      </c>
      <c r="I21" s="16">
        <f>'[1]16'!J23</f>
        <v>38</v>
      </c>
      <c r="J21" s="16">
        <f>'[1]16'!K23</f>
        <v>0</v>
      </c>
      <c r="K21" s="15">
        <f t="shared" si="4"/>
        <v>158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38</v>
      </c>
      <c r="P21" s="16">
        <f t="shared" si="3"/>
        <v>0</v>
      </c>
      <c r="Q21" s="17">
        <f t="shared" si="5"/>
        <v>158</v>
      </c>
    </row>
    <row r="22" spans="1:17">
      <c r="A22" s="8" t="s">
        <v>64</v>
      </c>
      <c r="B22" s="15">
        <f>'[1]16'!B24</f>
        <v>120</v>
      </c>
      <c r="C22" s="16">
        <f>'[1]16'!C24</f>
        <v>0</v>
      </c>
      <c r="D22" s="16">
        <f>'[1]16'!D24</f>
        <v>200</v>
      </c>
      <c r="E22" s="16">
        <f>'[1]16'!E24</f>
        <v>0</v>
      </c>
      <c r="F22" s="15">
        <f t="shared" si="6"/>
        <v>320</v>
      </c>
      <c r="G22" s="15">
        <f>'[1]16'!H24</f>
        <v>120</v>
      </c>
      <c r="H22" s="16">
        <f>'[1]16'!I24</f>
        <v>0</v>
      </c>
      <c r="I22" s="16">
        <f>'[1]16'!J24</f>
        <v>38</v>
      </c>
      <c r="J22" s="16">
        <f>'[1]16'!K24</f>
        <v>0</v>
      </c>
      <c r="K22" s="15">
        <f t="shared" si="4"/>
        <v>158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38</v>
      </c>
      <c r="P22" s="16">
        <f t="shared" si="3"/>
        <v>0</v>
      </c>
      <c r="Q22" s="17">
        <f t="shared" si="5"/>
        <v>158</v>
      </c>
    </row>
    <row r="23" spans="1:17">
      <c r="A23" s="8" t="s">
        <v>65</v>
      </c>
      <c r="B23" s="15">
        <f>'[1]16'!B25</f>
        <v>120</v>
      </c>
      <c r="C23" s="16">
        <f>'[1]16'!C25</f>
        <v>0</v>
      </c>
      <c r="D23" s="16">
        <f>'[1]16'!D25</f>
        <v>200</v>
      </c>
      <c r="E23" s="16">
        <f>'[1]16'!E25</f>
        <v>0</v>
      </c>
      <c r="F23" s="15">
        <f t="shared" si="6"/>
        <v>320</v>
      </c>
      <c r="G23" s="15">
        <f>'[1]16'!H25</f>
        <v>120</v>
      </c>
      <c r="H23" s="16">
        <f>'[1]16'!I25</f>
        <v>0</v>
      </c>
      <c r="I23" s="16">
        <f>'[1]16'!J25</f>
        <v>38</v>
      </c>
      <c r="J23" s="16">
        <f>'[1]16'!K25</f>
        <v>0</v>
      </c>
      <c r="K23" s="15">
        <f t="shared" si="4"/>
        <v>158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38</v>
      </c>
      <c r="P23" s="16">
        <f t="shared" si="3"/>
        <v>0</v>
      </c>
      <c r="Q23" s="17">
        <f t="shared" si="5"/>
        <v>158</v>
      </c>
    </row>
    <row r="24" spans="1:17">
      <c r="A24" s="8" t="s">
        <v>66</v>
      </c>
      <c r="B24" s="15">
        <f>'[1]16'!B26</f>
        <v>120</v>
      </c>
      <c r="C24" s="16">
        <f>'[1]16'!C26</f>
        <v>0</v>
      </c>
      <c r="D24" s="16">
        <f>'[1]16'!D26</f>
        <v>200</v>
      </c>
      <c r="E24" s="16">
        <f>'[1]16'!E26</f>
        <v>0</v>
      </c>
      <c r="F24" s="15">
        <f t="shared" si="6"/>
        <v>320</v>
      </c>
      <c r="G24" s="15">
        <f>'[1]16'!H26</f>
        <v>120</v>
      </c>
      <c r="H24" s="16">
        <f>'[1]16'!I26</f>
        <v>0</v>
      </c>
      <c r="I24" s="16">
        <f>'[1]16'!J26</f>
        <v>38</v>
      </c>
      <c r="J24" s="16">
        <f>'[1]16'!K26</f>
        <v>0</v>
      </c>
      <c r="K24" s="15">
        <f t="shared" si="4"/>
        <v>158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38</v>
      </c>
      <c r="P24" s="16">
        <f t="shared" si="3"/>
        <v>0</v>
      </c>
      <c r="Q24" s="17">
        <f t="shared" si="5"/>
        <v>158</v>
      </c>
    </row>
    <row r="25" spans="1:17">
      <c r="A25" s="8" t="s">
        <v>67</v>
      </c>
      <c r="B25" s="15">
        <f>'[1]16'!B27</f>
        <v>120</v>
      </c>
      <c r="C25" s="16">
        <f>'[1]16'!C27</f>
        <v>0</v>
      </c>
      <c r="D25" s="16">
        <f>'[1]16'!D27</f>
        <v>200</v>
      </c>
      <c r="E25" s="16">
        <f>'[1]16'!E27</f>
        <v>0</v>
      </c>
      <c r="F25" s="15">
        <f t="shared" si="6"/>
        <v>320</v>
      </c>
      <c r="G25" s="15">
        <f>'[1]16'!H27</f>
        <v>120</v>
      </c>
      <c r="H25" s="16">
        <f>'[1]16'!I27</f>
        <v>0</v>
      </c>
      <c r="I25" s="16">
        <f>'[1]16'!J27</f>
        <v>38</v>
      </c>
      <c r="J25" s="16">
        <f>'[1]16'!K27</f>
        <v>0</v>
      </c>
      <c r="K25" s="15">
        <f t="shared" si="4"/>
        <v>158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38</v>
      </c>
      <c r="P25" s="16">
        <f t="shared" si="3"/>
        <v>0</v>
      </c>
      <c r="Q25" s="17">
        <f t="shared" si="5"/>
        <v>158</v>
      </c>
    </row>
    <row r="26" spans="1:17">
      <c r="A26" s="8" t="s">
        <v>68</v>
      </c>
      <c r="B26" s="15">
        <f>'[1]16'!B28</f>
        <v>120</v>
      </c>
      <c r="C26" s="16">
        <f>'[1]16'!C28</f>
        <v>0</v>
      </c>
      <c r="D26" s="16">
        <f>'[1]16'!D28</f>
        <v>200</v>
      </c>
      <c r="E26" s="16">
        <f>'[1]16'!E28</f>
        <v>0</v>
      </c>
      <c r="F26" s="15">
        <f t="shared" si="6"/>
        <v>320</v>
      </c>
      <c r="G26" s="15">
        <f>'[1]16'!H28</f>
        <v>120</v>
      </c>
      <c r="H26" s="16">
        <f>'[1]16'!I28</f>
        <v>0</v>
      </c>
      <c r="I26" s="16">
        <f>'[1]16'!J28</f>
        <v>38</v>
      </c>
      <c r="J26" s="16">
        <f>'[1]16'!K28</f>
        <v>0</v>
      </c>
      <c r="K26" s="15">
        <f t="shared" si="4"/>
        <v>158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38</v>
      </c>
      <c r="P26" s="16">
        <f t="shared" si="3"/>
        <v>0</v>
      </c>
      <c r="Q26" s="17">
        <f t="shared" si="5"/>
        <v>158</v>
      </c>
    </row>
    <row r="27" spans="1:17">
      <c r="A27" s="8" t="s">
        <v>69</v>
      </c>
      <c r="B27" s="15">
        <f>'[1]16'!B29</f>
        <v>120</v>
      </c>
      <c r="C27" s="16">
        <f>'[1]16'!C29</f>
        <v>0</v>
      </c>
      <c r="D27" s="16">
        <f>'[1]16'!D29</f>
        <v>200</v>
      </c>
      <c r="E27" s="16">
        <f>'[1]16'!E29</f>
        <v>0</v>
      </c>
      <c r="F27" s="15">
        <f t="shared" si="6"/>
        <v>320</v>
      </c>
      <c r="G27" s="15">
        <f>'[1]16'!H29</f>
        <v>120</v>
      </c>
      <c r="H27" s="16">
        <f>'[1]16'!I29</f>
        <v>0</v>
      </c>
      <c r="I27" s="16">
        <f>'[1]16'!J29</f>
        <v>38</v>
      </c>
      <c r="J27" s="16">
        <f>'[1]16'!K29</f>
        <v>0</v>
      </c>
      <c r="K27" s="15">
        <f t="shared" si="4"/>
        <v>158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38</v>
      </c>
      <c r="P27" s="16">
        <f t="shared" si="3"/>
        <v>0</v>
      </c>
      <c r="Q27" s="17">
        <f t="shared" si="5"/>
        <v>158</v>
      </c>
    </row>
    <row r="28" spans="1:17">
      <c r="A28" s="8" t="s">
        <v>70</v>
      </c>
      <c r="B28" s="15">
        <f>'[1]16'!B30</f>
        <v>120</v>
      </c>
      <c r="C28" s="16">
        <f>'[1]16'!C30</f>
        <v>0</v>
      </c>
      <c r="D28" s="16">
        <f>'[1]16'!D30</f>
        <v>200</v>
      </c>
      <c r="E28" s="16">
        <f>'[1]16'!E30</f>
        <v>0</v>
      </c>
      <c r="F28" s="15">
        <f t="shared" si="6"/>
        <v>320</v>
      </c>
      <c r="G28" s="15">
        <f>'[1]16'!H30</f>
        <v>120</v>
      </c>
      <c r="H28" s="16">
        <f>'[1]16'!I30</f>
        <v>0</v>
      </c>
      <c r="I28" s="16">
        <f>'[1]16'!J30</f>
        <v>38</v>
      </c>
      <c r="J28" s="16">
        <f>'[1]16'!K30</f>
        <v>0</v>
      </c>
      <c r="K28" s="15">
        <f t="shared" si="4"/>
        <v>158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38</v>
      </c>
      <c r="P28" s="16">
        <f t="shared" si="3"/>
        <v>0</v>
      </c>
      <c r="Q28" s="17">
        <f t="shared" si="5"/>
        <v>158</v>
      </c>
    </row>
    <row r="29" spans="1:17">
      <c r="A29" s="8" t="s">
        <v>71</v>
      </c>
      <c r="B29" s="15">
        <f>'[1]16'!B31</f>
        <v>120</v>
      </c>
      <c r="C29" s="16">
        <f>'[1]16'!C31</f>
        <v>0</v>
      </c>
      <c r="D29" s="16">
        <f>'[1]16'!D31</f>
        <v>200</v>
      </c>
      <c r="E29" s="16">
        <f>'[1]16'!E31</f>
        <v>0</v>
      </c>
      <c r="F29" s="15">
        <f t="shared" si="6"/>
        <v>320</v>
      </c>
      <c r="G29" s="15">
        <f>'[1]16'!H31</f>
        <v>120</v>
      </c>
      <c r="H29" s="16">
        <f>'[1]16'!I31</f>
        <v>0</v>
      </c>
      <c r="I29" s="16">
        <f>'[1]16'!J31</f>
        <v>38</v>
      </c>
      <c r="J29" s="16">
        <f>'[1]16'!K31</f>
        <v>0</v>
      </c>
      <c r="K29" s="15">
        <f t="shared" si="4"/>
        <v>158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38</v>
      </c>
      <c r="P29" s="16">
        <f t="shared" si="3"/>
        <v>0</v>
      </c>
      <c r="Q29" s="17">
        <f t="shared" si="5"/>
        <v>158</v>
      </c>
    </row>
    <row r="30" spans="1:17">
      <c r="A30" s="8" t="s">
        <v>72</v>
      </c>
      <c r="B30" s="15">
        <f>'[1]16'!B32</f>
        <v>120</v>
      </c>
      <c r="C30" s="16">
        <f>'[1]16'!C32</f>
        <v>0</v>
      </c>
      <c r="D30" s="16">
        <f>'[1]16'!D32</f>
        <v>200</v>
      </c>
      <c r="E30" s="16">
        <f>'[1]16'!E32</f>
        <v>0</v>
      </c>
      <c r="F30" s="15">
        <f t="shared" si="6"/>
        <v>320</v>
      </c>
      <c r="G30" s="15">
        <f>'[1]16'!H32</f>
        <v>120</v>
      </c>
      <c r="H30" s="16">
        <f>'[1]16'!I32</f>
        <v>0</v>
      </c>
      <c r="I30" s="16">
        <f>'[1]16'!J32</f>
        <v>38</v>
      </c>
      <c r="J30" s="16">
        <f>'[1]16'!K32</f>
        <v>0</v>
      </c>
      <c r="K30" s="15">
        <f t="shared" si="4"/>
        <v>158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38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'[1]16'!B33</f>
        <v>120</v>
      </c>
      <c r="C31" s="16">
        <f>'[1]16'!C33</f>
        <v>0</v>
      </c>
      <c r="D31" s="16">
        <f>'[1]16'!D33</f>
        <v>200</v>
      </c>
      <c r="E31" s="16">
        <f>'[1]16'!E33</f>
        <v>0</v>
      </c>
      <c r="F31" s="15">
        <f t="shared" si="6"/>
        <v>320</v>
      </c>
      <c r="G31" s="15">
        <f>'[1]16'!H33</f>
        <v>120</v>
      </c>
      <c r="H31" s="16">
        <f>'[1]16'!I33</f>
        <v>0</v>
      </c>
      <c r="I31" s="16">
        <f>'[1]16'!J33</f>
        <v>38</v>
      </c>
      <c r="J31" s="16">
        <f>'[1]16'!K33</f>
        <v>0</v>
      </c>
      <c r="K31" s="15">
        <f t="shared" si="4"/>
        <v>158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38</v>
      </c>
      <c r="P31" s="16">
        <f t="shared" si="3"/>
        <v>0</v>
      </c>
      <c r="Q31" s="17">
        <f t="shared" si="5"/>
        <v>158</v>
      </c>
    </row>
    <row r="32" spans="1:17">
      <c r="A32" s="8" t="s">
        <v>74</v>
      </c>
      <c r="B32" s="15">
        <f>'[1]16'!B34</f>
        <v>120</v>
      </c>
      <c r="C32" s="16">
        <f>'[1]16'!C34</f>
        <v>0</v>
      </c>
      <c r="D32" s="16">
        <f>'[1]16'!D34</f>
        <v>200</v>
      </c>
      <c r="E32" s="16">
        <f>'[1]16'!E34</f>
        <v>0</v>
      </c>
      <c r="F32" s="15">
        <f t="shared" si="6"/>
        <v>320</v>
      </c>
      <c r="G32" s="15">
        <f>'[1]16'!H34</f>
        <v>120</v>
      </c>
      <c r="H32" s="16">
        <f>'[1]16'!I34</f>
        <v>0</v>
      </c>
      <c r="I32" s="16">
        <f>'[1]16'!J34</f>
        <v>38</v>
      </c>
      <c r="J32" s="16">
        <f>'[1]16'!K34</f>
        <v>0</v>
      </c>
      <c r="K32" s="15">
        <f t="shared" si="4"/>
        <v>158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38</v>
      </c>
      <c r="P32" s="16">
        <f t="shared" si="3"/>
        <v>0</v>
      </c>
      <c r="Q32" s="17">
        <f t="shared" si="5"/>
        <v>158</v>
      </c>
    </row>
    <row r="33" spans="1:17">
      <c r="A33" s="8" t="s">
        <v>75</v>
      </c>
      <c r="B33" s="15">
        <f>'[1]16'!B35</f>
        <v>120</v>
      </c>
      <c r="C33" s="16">
        <f>'[1]16'!C35</f>
        <v>0</v>
      </c>
      <c r="D33" s="16">
        <f>'[1]16'!D35</f>
        <v>200</v>
      </c>
      <c r="E33" s="16">
        <f>'[1]16'!E35</f>
        <v>0</v>
      </c>
      <c r="F33" s="15">
        <f t="shared" si="6"/>
        <v>320</v>
      </c>
      <c r="G33" s="15">
        <f>'[1]16'!H35</f>
        <v>120</v>
      </c>
      <c r="H33" s="16">
        <f>'[1]16'!I35</f>
        <v>0</v>
      </c>
      <c r="I33" s="16">
        <f>'[1]16'!J35</f>
        <v>38</v>
      </c>
      <c r="J33" s="16">
        <f>'[1]16'!K35</f>
        <v>0</v>
      </c>
      <c r="K33" s="15">
        <f t="shared" si="4"/>
        <v>158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38</v>
      </c>
      <c r="P33" s="16">
        <f t="shared" si="3"/>
        <v>0</v>
      </c>
      <c r="Q33" s="17">
        <f t="shared" si="5"/>
        <v>158</v>
      </c>
    </row>
    <row r="34" spans="1:17">
      <c r="A34" s="8" t="s">
        <v>76</v>
      </c>
      <c r="B34" s="15">
        <f>'[1]16'!B36</f>
        <v>120</v>
      </c>
      <c r="C34" s="16">
        <f>'[1]16'!C36</f>
        <v>0</v>
      </c>
      <c r="D34" s="16">
        <f>'[1]16'!D36</f>
        <v>200</v>
      </c>
      <c r="E34" s="16">
        <f>'[1]16'!E36</f>
        <v>0</v>
      </c>
      <c r="F34" s="15">
        <f t="shared" si="6"/>
        <v>320</v>
      </c>
      <c r="G34" s="15">
        <f>'[1]16'!H36</f>
        <v>120</v>
      </c>
      <c r="H34" s="16">
        <f>'[1]16'!I36</f>
        <v>0</v>
      </c>
      <c r="I34" s="16">
        <f>'[1]16'!J36</f>
        <v>38</v>
      </c>
      <c r="J34" s="16">
        <f>'[1]16'!K36</f>
        <v>0</v>
      </c>
      <c r="K34" s="15">
        <f t="shared" si="4"/>
        <v>158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38</v>
      </c>
      <c r="P34" s="16">
        <f t="shared" si="3"/>
        <v>0</v>
      </c>
      <c r="Q34" s="17">
        <f t="shared" si="5"/>
        <v>158</v>
      </c>
    </row>
    <row r="35" spans="1:17">
      <c r="A35" s="8" t="s">
        <v>77</v>
      </c>
      <c r="B35" s="15">
        <f>'[1]16'!B37</f>
        <v>120</v>
      </c>
      <c r="C35" s="16">
        <f>'[1]16'!C37</f>
        <v>0</v>
      </c>
      <c r="D35" s="16">
        <f>'[1]16'!D37</f>
        <v>200</v>
      </c>
      <c r="E35" s="16">
        <f>'[1]16'!E37</f>
        <v>0</v>
      </c>
      <c r="F35" s="15">
        <f t="shared" si="6"/>
        <v>320</v>
      </c>
      <c r="G35" s="15">
        <f>'[1]16'!H37</f>
        <v>120</v>
      </c>
      <c r="H35" s="16">
        <f>'[1]16'!I37</f>
        <v>0</v>
      </c>
      <c r="I35" s="16">
        <f>'[1]16'!J37</f>
        <v>38</v>
      </c>
      <c r="J35" s="16">
        <f>'[1]16'!K37</f>
        <v>0</v>
      </c>
      <c r="K35" s="15">
        <f t="shared" si="4"/>
        <v>158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158</v>
      </c>
    </row>
    <row r="36" spans="1:17">
      <c r="A36" s="8" t="s">
        <v>78</v>
      </c>
      <c r="B36" s="15">
        <f>'[1]16'!B38</f>
        <v>120</v>
      </c>
      <c r="C36" s="16">
        <f>'[1]16'!C38</f>
        <v>0</v>
      </c>
      <c r="D36" s="16">
        <f>'[1]16'!D38</f>
        <v>200</v>
      </c>
      <c r="E36" s="16">
        <f>'[1]16'!E38</f>
        <v>0</v>
      </c>
      <c r="F36" s="15">
        <f t="shared" si="6"/>
        <v>320</v>
      </c>
      <c r="G36" s="15">
        <f>'[1]16'!H38</f>
        <v>120</v>
      </c>
      <c r="H36" s="16">
        <f>'[1]16'!I38</f>
        <v>0</v>
      </c>
      <c r="I36" s="16">
        <f>'[1]16'!J38</f>
        <v>38</v>
      </c>
      <c r="J36" s="16">
        <f>'[1]16'!K38</f>
        <v>0</v>
      </c>
      <c r="K36" s="15">
        <f t="shared" si="4"/>
        <v>158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38</v>
      </c>
      <c r="P36" s="16">
        <f t="shared" si="10"/>
        <v>0</v>
      </c>
      <c r="Q36" s="17">
        <f t="shared" si="5"/>
        <v>158</v>
      </c>
    </row>
    <row r="37" spans="1:17">
      <c r="A37" s="8" t="s">
        <v>79</v>
      </c>
      <c r="B37" s="15">
        <f>'[1]16'!B39</f>
        <v>120</v>
      </c>
      <c r="C37" s="16">
        <f>'[1]16'!C39</f>
        <v>0</v>
      </c>
      <c r="D37" s="16">
        <f>'[1]16'!D39</f>
        <v>200</v>
      </c>
      <c r="E37" s="16">
        <f>'[1]16'!E39</f>
        <v>0</v>
      </c>
      <c r="F37" s="15">
        <f t="shared" si="6"/>
        <v>320</v>
      </c>
      <c r="G37" s="15">
        <f>'[1]16'!H39</f>
        <v>120</v>
      </c>
      <c r="H37" s="16">
        <f>'[1]16'!I39</f>
        <v>0</v>
      </c>
      <c r="I37" s="16">
        <f>'[1]16'!J39</f>
        <v>38</v>
      </c>
      <c r="J37" s="16">
        <f>'[1]16'!K39</f>
        <v>0</v>
      </c>
      <c r="K37" s="15">
        <f t="shared" si="4"/>
        <v>158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38</v>
      </c>
      <c r="P37" s="16">
        <f t="shared" si="10"/>
        <v>0</v>
      </c>
      <c r="Q37" s="17">
        <f t="shared" si="5"/>
        <v>158</v>
      </c>
    </row>
    <row r="38" spans="1:17">
      <c r="A38" s="8" t="s">
        <v>80</v>
      </c>
      <c r="B38" s="15">
        <f>'[1]16'!B40</f>
        <v>120</v>
      </c>
      <c r="C38" s="16">
        <f>'[1]16'!C40</f>
        <v>0</v>
      </c>
      <c r="D38" s="16">
        <f>'[1]16'!D40</f>
        <v>200</v>
      </c>
      <c r="E38" s="16">
        <f>'[1]16'!E40</f>
        <v>0</v>
      </c>
      <c r="F38" s="15">
        <f t="shared" si="6"/>
        <v>320</v>
      </c>
      <c r="G38" s="15">
        <f>'[1]16'!H40</f>
        <v>120</v>
      </c>
      <c r="H38" s="16">
        <f>'[1]16'!I40</f>
        <v>0</v>
      </c>
      <c r="I38" s="16">
        <f>'[1]16'!J40</f>
        <v>38</v>
      </c>
      <c r="J38" s="16">
        <f>'[1]16'!K40</f>
        <v>0</v>
      </c>
      <c r="K38" s="15">
        <f t="shared" si="4"/>
        <v>158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38</v>
      </c>
      <c r="P38" s="16">
        <f t="shared" si="10"/>
        <v>0</v>
      </c>
      <c r="Q38" s="17">
        <f t="shared" si="5"/>
        <v>158</v>
      </c>
    </row>
    <row r="39" spans="1:17">
      <c r="A39" s="8" t="s">
        <v>81</v>
      </c>
      <c r="B39" s="15">
        <f>'[1]16'!B41</f>
        <v>120</v>
      </c>
      <c r="C39" s="16">
        <f>'[1]16'!C41</f>
        <v>0</v>
      </c>
      <c r="D39" s="16">
        <f>'[1]16'!D41</f>
        <v>200</v>
      </c>
      <c r="E39" s="16">
        <f>'[1]16'!E41</f>
        <v>0</v>
      </c>
      <c r="F39" s="15">
        <f t="shared" si="6"/>
        <v>320</v>
      </c>
      <c r="G39" s="15">
        <f>'[1]16'!H41</f>
        <v>120</v>
      </c>
      <c r="H39" s="16">
        <f>'[1]16'!I41</f>
        <v>0</v>
      </c>
      <c r="I39" s="16">
        <f>'[1]16'!J41</f>
        <v>38</v>
      </c>
      <c r="J39" s="16">
        <f>'[1]16'!K41</f>
        <v>0</v>
      </c>
      <c r="K39" s="15">
        <f t="shared" si="4"/>
        <v>158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38</v>
      </c>
      <c r="P39" s="16">
        <f t="shared" si="10"/>
        <v>0</v>
      </c>
      <c r="Q39" s="17">
        <f t="shared" si="5"/>
        <v>158</v>
      </c>
    </row>
    <row r="40" spans="1:17">
      <c r="A40" s="8" t="s">
        <v>82</v>
      </c>
      <c r="B40" s="15">
        <f>'[1]16'!B42</f>
        <v>120</v>
      </c>
      <c r="C40" s="16">
        <f>'[1]16'!C42</f>
        <v>0</v>
      </c>
      <c r="D40" s="16">
        <f>'[1]16'!D42</f>
        <v>200</v>
      </c>
      <c r="E40" s="16">
        <f>'[1]16'!E42</f>
        <v>0</v>
      </c>
      <c r="F40" s="15">
        <f t="shared" si="6"/>
        <v>320</v>
      </c>
      <c r="G40" s="15">
        <f>'[1]16'!H42</f>
        <v>120</v>
      </c>
      <c r="H40" s="16">
        <f>'[1]16'!I42</f>
        <v>0</v>
      </c>
      <c r="I40" s="16">
        <f>'[1]16'!J42</f>
        <v>38</v>
      </c>
      <c r="J40" s="16">
        <f>'[1]16'!K42</f>
        <v>0</v>
      </c>
      <c r="K40" s="15">
        <f t="shared" si="4"/>
        <v>158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38</v>
      </c>
      <c r="P40" s="16">
        <f t="shared" si="10"/>
        <v>0</v>
      </c>
      <c r="Q40" s="17">
        <f t="shared" si="5"/>
        <v>158</v>
      </c>
    </row>
    <row r="41" spans="1:17">
      <c r="A41" s="8" t="s">
        <v>83</v>
      </c>
      <c r="B41" s="15">
        <f>'[1]16'!B43</f>
        <v>120</v>
      </c>
      <c r="C41" s="16">
        <f>'[1]16'!C43</f>
        <v>0</v>
      </c>
      <c r="D41" s="16">
        <f>'[1]16'!D43</f>
        <v>200</v>
      </c>
      <c r="E41" s="16">
        <f>'[1]16'!E43</f>
        <v>0</v>
      </c>
      <c r="F41" s="15">
        <f t="shared" si="6"/>
        <v>320</v>
      </c>
      <c r="G41" s="15">
        <f>'[1]16'!H43</f>
        <v>120</v>
      </c>
      <c r="H41" s="16">
        <f>'[1]16'!I43</f>
        <v>0</v>
      </c>
      <c r="I41" s="16">
        <f>'[1]16'!J43</f>
        <v>38</v>
      </c>
      <c r="J41" s="16">
        <f>'[1]16'!K43</f>
        <v>0</v>
      </c>
      <c r="K41" s="15">
        <f t="shared" si="4"/>
        <v>158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38</v>
      </c>
      <c r="P41" s="16">
        <f t="shared" si="10"/>
        <v>0</v>
      </c>
      <c r="Q41" s="17">
        <f t="shared" si="5"/>
        <v>158</v>
      </c>
    </row>
    <row r="42" spans="1:17">
      <c r="A42" s="8" t="s">
        <v>84</v>
      </c>
      <c r="B42" s="15">
        <f>'[1]16'!B44</f>
        <v>120</v>
      </c>
      <c r="C42" s="16">
        <f>'[1]16'!C44</f>
        <v>0</v>
      </c>
      <c r="D42" s="16">
        <f>'[1]16'!D44</f>
        <v>200</v>
      </c>
      <c r="E42" s="16">
        <f>'[1]16'!E44</f>
        <v>0</v>
      </c>
      <c r="F42" s="15">
        <f t="shared" si="6"/>
        <v>320</v>
      </c>
      <c r="G42" s="15">
        <f>'[1]16'!H44</f>
        <v>120</v>
      </c>
      <c r="H42" s="16">
        <f>'[1]16'!I44</f>
        <v>0</v>
      </c>
      <c r="I42" s="16">
        <f>'[1]16'!J44</f>
        <v>38</v>
      </c>
      <c r="J42" s="16">
        <f>'[1]16'!K44</f>
        <v>0</v>
      </c>
      <c r="K42" s="15">
        <f t="shared" si="4"/>
        <v>158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38</v>
      </c>
      <c r="P42" s="16">
        <f t="shared" si="10"/>
        <v>0</v>
      </c>
      <c r="Q42" s="17">
        <f t="shared" si="5"/>
        <v>158</v>
      </c>
    </row>
    <row r="43" spans="1:17">
      <c r="A43" s="8" t="s">
        <v>85</v>
      </c>
      <c r="B43" s="15">
        <f>'[1]16'!B45</f>
        <v>120</v>
      </c>
      <c r="C43" s="16">
        <f>'[1]16'!C45</f>
        <v>0</v>
      </c>
      <c r="D43" s="16">
        <f>'[1]16'!D45</f>
        <v>200</v>
      </c>
      <c r="E43" s="16">
        <f>'[1]16'!E45</f>
        <v>0</v>
      </c>
      <c r="F43" s="15">
        <f t="shared" si="6"/>
        <v>320</v>
      </c>
      <c r="G43" s="15">
        <f>'[1]16'!H45</f>
        <v>120</v>
      </c>
      <c r="H43" s="16">
        <f>'[1]16'!I45</f>
        <v>0</v>
      </c>
      <c r="I43" s="16">
        <f>'[1]16'!J45</f>
        <v>38</v>
      </c>
      <c r="J43" s="16">
        <f>'[1]16'!K45</f>
        <v>0</v>
      </c>
      <c r="K43" s="15">
        <f t="shared" si="4"/>
        <v>158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38</v>
      </c>
      <c r="P43" s="16">
        <f t="shared" si="10"/>
        <v>0</v>
      </c>
      <c r="Q43" s="17">
        <f t="shared" si="5"/>
        <v>158</v>
      </c>
    </row>
    <row r="44" spans="1:17">
      <c r="A44" s="8" t="s">
        <v>86</v>
      </c>
      <c r="B44" s="15">
        <f>'[1]16'!B46</f>
        <v>120</v>
      </c>
      <c r="C44" s="16">
        <f>'[1]16'!C46</f>
        <v>0</v>
      </c>
      <c r="D44" s="16">
        <f>'[1]16'!D46</f>
        <v>200</v>
      </c>
      <c r="E44" s="16">
        <f>'[1]16'!E46</f>
        <v>0</v>
      </c>
      <c r="F44" s="15">
        <f t="shared" si="6"/>
        <v>320</v>
      </c>
      <c r="G44" s="15">
        <f>'[1]16'!H46</f>
        <v>120</v>
      </c>
      <c r="H44" s="16">
        <f>'[1]16'!I46</f>
        <v>0</v>
      </c>
      <c r="I44" s="16">
        <f>'[1]16'!J46</f>
        <v>38</v>
      </c>
      <c r="J44" s="16">
        <f>'[1]16'!K46</f>
        <v>0</v>
      </c>
      <c r="K44" s="15">
        <f t="shared" si="4"/>
        <v>158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38</v>
      </c>
      <c r="P44" s="16">
        <f t="shared" si="10"/>
        <v>0</v>
      </c>
      <c r="Q44" s="17">
        <f t="shared" si="5"/>
        <v>158</v>
      </c>
    </row>
    <row r="45" spans="1:17">
      <c r="A45" s="8" t="s">
        <v>87</v>
      </c>
      <c r="B45" s="15">
        <f>'[1]16'!B47</f>
        <v>120</v>
      </c>
      <c r="C45" s="16">
        <f>'[1]16'!C47</f>
        <v>0</v>
      </c>
      <c r="D45" s="16">
        <f>'[1]16'!D47</f>
        <v>200</v>
      </c>
      <c r="E45" s="16">
        <f>'[1]16'!E47</f>
        <v>0</v>
      </c>
      <c r="F45" s="15">
        <f t="shared" si="6"/>
        <v>320</v>
      </c>
      <c r="G45" s="15">
        <f>'[1]16'!H47</f>
        <v>120</v>
      </c>
      <c r="H45" s="16">
        <f>'[1]16'!I47</f>
        <v>0</v>
      </c>
      <c r="I45" s="16">
        <f>'[1]16'!J47</f>
        <v>38</v>
      </c>
      <c r="J45" s="16">
        <f>'[1]16'!K47</f>
        <v>0</v>
      </c>
      <c r="K45" s="15">
        <f t="shared" si="4"/>
        <v>158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38</v>
      </c>
      <c r="P45" s="16">
        <f t="shared" si="10"/>
        <v>0</v>
      </c>
      <c r="Q45" s="17">
        <f t="shared" si="5"/>
        <v>158</v>
      </c>
    </row>
    <row r="46" spans="1:17">
      <c r="A46" s="8" t="s">
        <v>88</v>
      </c>
      <c r="B46" s="15">
        <f>'[1]16'!B48</f>
        <v>120</v>
      </c>
      <c r="C46" s="16">
        <f>'[1]16'!C48</f>
        <v>0</v>
      </c>
      <c r="D46" s="16">
        <f>'[1]16'!D48</f>
        <v>200</v>
      </c>
      <c r="E46" s="16">
        <f>'[1]16'!E48</f>
        <v>0</v>
      </c>
      <c r="F46" s="15">
        <f t="shared" si="6"/>
        <v>320</v>
      </c>
      <c r="G46" s="15">
        <f>'[1]16'!H48</f>
        <v>120</v>
      </c>
      <c r="H46" s="16">
        <f>'[1]16'!I48</f>
        <v>0</v>
      </c>
      <c r="I46" s="16">
        <f>'[1]16'!J48</f>
        <v>38</v>
      </c>
      <c r="J46" s="16">
        <f>'[1]16'!K48</f>
        <v>0</v>
      </c>
      <c r="K46" s="15">
        <f t="shared" si="4"/>
        <v>158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38</v>
      </c>
      <c r="P46" s="16">
        <f t="shared" si="10"/>
        <v>0</v>
      </c>
      <c r="Q46" s="17">
        <f t="shared" si="5"/>
        <v>158</v>
      </c>
    </row>
    <row r="47" spans="1:17">
      <c r="A47" s="8" t="s">
        <v>89</v>
      </c>
      <c r="B47" s="15">
        <f>'[1]16'!B49</f>
        <v>120</v>
      </c>
      <c r="C47" s="16">
        <f>'[1]16'!C49</f>
        <v>0</v>
      </c>
      <c r="D47" s="16">
        <f>'[1]16'!D49</f>
        <v>200</v>
      </c>
      <c r="E47" s="16">
        <f>'[1]16'!E49</f>
        <v>0</v>
      </c>
      <c r="F47" s="15">
        <f t="shared" si="6"/>
        <v>320</v>
      </c>
      <c r="G47" s="15">
        <f>'[1]16'!H49</f>
        <v>120</v>
      </c>
      <c r="H47" s="16">
        <f>'[1]16'!I49</f>
        <v>0</v>
      </c>
      <c r="I47" s="16">
        <f>'[1]16'!J49</f>
        <v>38</v>
      </c>
      <c r="J47" s="16">
        <f>'[1]16'!K49</f>
        <v>0</v>
      </c>
      <c r="K47" s="15">
        <f t="shared" si="4"/>
        <v>158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38</v>
      </c>
      <c r="P47" s="16">
        <f t="shared" si="10"/>
        <v>0</v>
      </c>
      <c r="Q47" s="17">
        <f t="shared" si="5"/>
        <v>158</v>
      </c>
    </row>
    <row r="48" spans="1:17">
      <c r="A48" s="8" t="s">
        <v>90</v>
      </c>
      <c r="B48" s="15">
        <f>'[1]16'!B50</f>
        <v>120</v>
      </c>
      <c r="C48" s="16">
        <f>'[1]16'!C50</f>
        <v>0</v>
      </c>
      <c r="D48" s="16">
        <f>'[1]16'!D50</f>
        <v>200</v>
      </c>
      <c r="E48" s="16">
        <f>'[1]16'!E50</f>
        <v>0</v>
      </c>
      <c r="F48" s="15">
        <f t="shared" si="6"/>
        <v>320</v>
      </c>
      <c r="G48" s="15">
        <f>'[1]16'!H50</f>
        <v>120</v>
      </c>
      <c r="H48" s="16">
        <f>'[1]16'!I50</f>
        <v>0</v>
      </c>
      <c r="I48" s="16">
        <f>'[1]16'!J50</f>
        <v>38</v>
      </c>
      <c r="J48" s="16">
        <f>'[1]16'!K50</f>
        <v>0</v>
      </c>
      <c r="K48" s="15">
        <f t="shared" si="4"/>
        <v>158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38</v>
      </c>
      <c r="P48" s="16">
        <f t="shared" si="10"/>
        <v>0</v>
      </c>
      <c r="Q48" s="17">
        <f t="shared" si="5"/>
        <v>158</v>
      </c>
    </row>
    <row r="49" spans="1:17">
      <c r="A49" s="8" t="s">
        <v>91</v>
      </c>
      <c r="B49" s="15">
        <f>'[1]16'!B51</f>
        <v>120</v>
      </c>
      <c r="C49" s="16">
        <f>'[1]16'!C51</f>
        <v>0</v>
      </c>
      <c r="D49" s="16">
        <f>'[1]16'!D51</f>
        <v>200</v>
      </c>
      <c r="E49" s="16">
        <f>'[1]16'!E51</f>
        <v>0</v>
      </c>
      <c r="F49" s="15">
        <f t="shared" si="6"/>
        <v>320</v>
      </c>
      <c r="G49" s="15">
        <f>'[1]16'!H51</f>
        <v>120</v>
      </c>
      <c r="H49" s="16">
        <f>'[1]16'!I51</f>
        <v>0</v>
      </c>
      <c r="I49" s="16">
        <f>'[1]16'!J51</f>
        <v>38</v>
      </c>
      <c r="J49" s="16">
        <f>'[1]16'!K51</f>
        <v>0</v>
      </c>
      <c r="K49" s="15">
        <f t="shared" si="4"/>
        <v>158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38</v>
      </c>
      <c r="P49" s="16">
        <f t="shared" si="10"/>
        <v>0</v>
      </c>
      <c r="Q49" s="17">
        <f t="shared" si="5"/>
        <v>158</v>
      </c>
    </row>
    <row r="50" spans="1:17">
      <c r="A50" s="8" t="s">
        <v>92</v>
      </c>
      <c r="B50" s="15">
        <f>'[1]16'!B52</f>
        <v>120</v>
      </c>
      <c r="C50" s="16">
        <f>'[1]16'!C52</f>
        <v>0</v>
      </c>
      <c r="D50" s="16">
        <f>'[1]16'!D52</f>
        <v>200</v>
      </c>
      <c r="E50" s="16">
        <f>'[1]16'!E52</f>
        <v>0</v>
      </c>
      <c r="F50" s="15">
        <f t="shared" si="6"/>
        <v>320</v>
      </c>
      <c r="G50" s="15">
        <f>'[1]16'!H52</f>
        <v>120</v>
      </c>
      <c r="H50" s="16">
        <f>'[1]16'!I52</f>
        <v>0</v>
      </c>
      <c r="I50" s="16">
        <f>'[1]16'!J52</f>
        <v>38</v>
      </c>
      <c r="J50" s="16">
        <f>'[1]16'!K52</f>
        <v>0</v>
      </c>
      <c r="K50" s="15">
        <f t="shared" si="4"/>
        <v>158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38</v>
      </c>
      <c r="P50" s="16">
        <f t="shared" si="10"/>
        <v>0</v>
      </c>
      <c r="Q50" s="17">
        <f t="shared" si="5"/>
        <v>158</v>
      </c>
    </row>
    <row r="51" spans="1:17">
      <c r="A51" s="8" t="s">
        <v>93</v>
      </c>
      <c r="B51" s="15">
        <f>'[1]16'!B53</f>
        <v>120</v>
      </c>
      <c r="C51" s="16">
        <f>'[1]16'!C53</f>
        <v>0</v>
      </c>
      <c r="D51" s="16">
        <f>'[1]16'!D53</f>
        <v>200</v>
      </c>
      <c r="E51" s="16">
        <f>'[1]16'!E53</f>
        <v>0</v>
      </c>
      <c r="F51" s="15">
        <f t="shared" si="6"/>
        <v>320</v>
      </c>
      <c r="G51" s="15">
        <f>'[1]16'!H53</f>
        <v>120</v>
      </c>
      <c r="H51" s="16">
        <f>'[1]16'!I53</f>
        <v>0</v>
      </c>
      <c r="I51" s="16">
        <f>'[1]16'!J53</f>
        <v>38</v>
      </c>
      <c r="J51" s="16">
        <f>'[1]16'!K53</f>
        <v>0</v>
      </c>
      <c r="K51" s="15">
        <f t="shared" si="4"/>
        <v>158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38</v>
      </c>
      <c r="P51" s="16">
        <f t="shared" si="10"/>
        <v>0</v>
      </c>
      <c r="Q51" s="17">
        <f t="shared" si="5"/>
        <v>158</v>
      </c>
    </row>
    <row r="52" spans="1:17">
      <c r="A52" s="8" t="s">
        <v>94</v>
      </c>
      <c r="B52" s="15">
        <f>'[1]16'!B54</f>
        <v>120</v>
      </c>
      <c r="C52" s="16">
        <f>'[1]16'!C54</f>
        <v>0</v>
      </c>
      <c r="D52" s="16">
        <f>'[1]16'!D54</f>
        <v>200</v>
      </c>
      <c r="E52" s="16">
        <f>'[1]16'!E54</f>
        <v>0</v>
      </c>
      <c r="F52" s="15">
        <f t="shared" si="6"/>
        <v>320</v>
      </c>
      <c r="G52" s="15">
        <f>'[1]16'!H54</f>
        <v>120</v>
      </c>
      <c r="H52" s="16">
        <f>'[1]16'!I54</f>
        <v>0</v>
      </c>
      <c r="I52" s="16">
        <f>'[1]16'!J54</f>
        <v>38</v>
      </c>
      <c r="J52" s="16">
        <f>'[1]16'!K54</f>
        <v>0</v>
      </c>
      <c r="K52" s="15">
        <f t="shared" si="4"/>
        <v>158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38</v>
      </c>
      <c r="P52" s="16">
        <f t="shared" si="10"/>
        <v>0</v>
      </c>
      <c r="Q52" s="17">
        <f t="shared" si="5"/>
        <v>158</v>
      </c>
    </row>
    <row r="53" spans="1:17">
      <c r="A53" s="8" t="s">
        <v>95</v>
      </c>
      <c r="B53" s="15">
        <f>'[1]16'!B55</f>
        <v>120</v>
      </c>
      <c r="C53" s="16">
        <f>'[1]16'!C55</f>
        <v>0</v>
      </c>
      <c r="D53" s="16">
        <f>'[1]16'!D55</f>
        <v>200</v>
      </c>
      <c r="E53" s="16">
        <f>'[1]16'!E55</f>
        <v>0</v>
      </c>
      <c r="F53" s="15">
        <f t="shared" si="6"/>
        <v>320</v>
      </c>
      <c r="G53" s="15">
        <f>'[1]16'!H55</f>
        <v>120</v>
      </c>
      <c r="H53" s="16">
        <f>'[1]16'!I55</f>
        <v>0</v>
      </c>
      <c r="I53" s="16">
        <f>'[1]16'!J55</f>
        <v>38</v>
      </c>
      <c r="J53" s="16">
        <f>'[1]16'!K55</f>
        <v>0</v>
      </c>
      <c r="K53" s="15">
        <f t="shared" si="4"/>
        <v>158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38</v>
      </c>
      <c r="P53" s="16">
        <f t="shared" si="10"/>
        <v>0</v>
      </c>
      <c r="Q53" s="17">
        <f t="shared" si="5"/>
        <v>158</v>
      </c>
    </row>
    <row r="54" spans="1:17">
      <c r="A54" s="8" t="s">
        <v>96</v>
      </c>
      <c r="B54" s="15">
        <f>'[1]16'!B56</f>
        <v>120</v>
      </c>
      <c r="C54" s="16">
        <f>'[1]16'!C56</f>
        <v>0</v>
      </c>
      <c r="D54" s="16">
        <f>'[1]16'!D56</f>
        <v>200</v>
      </c>
      <c r="E54" s="16">
        <f>'[1]16'!E56</f>
        <v>0</v>
      </c>
      <c r="F54" s="15">
        <f t="shared" si="6"/>
        <v>320</v>
      </c>
      <c r="G54" s="15">
        <f>'[1]16'!H56</f>
        <v>120</v>
      </c>
      <c r="H54" s="16">
        <f>'[1]16'!I56</f>
        <v>0</v>
      </c>
      <c r="I54" s="16">
        <f>'[1]16'!J56</f>
        <v>38</v>
      </c>
      <c r="J54" s="16">
        <f>'[1]16'!K56</f>
        <v>0</v>
      </c>
      <c r="K54" s="15">
        <f t="shared" si="4"/>
        <v>158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38</v>
      </c>
      <c r="P54" s="16">
        <f t="shared" si="10"/>
        <v>0</v>
      </c>
      <c r="Q54" s="17">
        <f t="shared" si="5"/>
        <v>158</v>
      </c>
    </row>
    <row r="55" spans="1:17">
      <c r="A55" s="8" t="s">
        <v>97</v>
      </c>
      <c r="B55" s="15">
        <f>'[1]16'!B57</f>
        <v>120</v>
      </c>
      <c r="C55" s="16">
        <f>'[1]16'!C57</f>
        <v>0</v>
      </c>
      <c r="D55" s="16">
        <f>'[1]16'!D57</f>
        <v>200</v>
      </c>
      <c r="E55" s="16">
        <f>'[1]16'!E57</f>
        <v>0</v>
      </c>
      <c r="F55" s="15">
        <f t="shared" si="6"/>
        <v>320</v>
      </c>
      <c r="G55" s="15">
        <f>'[1]16'!H57</f>
        <v>120</v>
      </c>
      <c r="H55" s="16">
        <f>'[1]16'!I57</f>
        <v>0</v>
      </c>
      <c r="I55" s="16">
        <f>'[1]16'!J57</f>
        <v>38</v>
      </c>
      <c r="J55" s="16">
        <f>'[1]16'!K57</f>
        <v>0</v>
      </c>
      <c r="K55" s="15">
        <f t="shared" si="4"/>
        <v>158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38</v>
      </c>
      <c r="P55" s="16">
        <f t="shared" si="10"/>
        <v>0</v>
      </c>
      <c r="Q55" s="17">
        <f t="shared" si="5"/>
        <v>158</v>
      </c>
    </row>
    <row r="56" spans="1:17">
      <c r="A56" s="8" t="s">
        <v>98</v>
      </c>
      <c r="B56" s="15">
        <f>'[1]16'!B58</f>
        <v>120</v>
      </c>
      <c r="C56" s="16">
        <f>'[1]16'!C58</f>
        <v>0</v>
      </c>
      <c r="D56" s="16">
        <f>'[1]16'!D58</f>
        <v>200</v>
      </c>
      <c r="E56" s="16">
        <f>'[1]16'!E58</f>
        <v>0</v>
      </c>
      <c r="F56" s="15">
        <f t="shared" si="6"/>
        <v>320</v>
      </c>
      <c r="G56" s="15">
        <f>'[1]16'!H58</f>
        <v>120</v>
      </c>
      <c r="H56" s="16">
        <f>'[1]16'!I58</f>
        <v>0</v>
      </c>
      <c r="I56" s="16">
        <f>'[1]16'!J58</f>
        <v>38</v>
      </c>
      <c r="J56" s="16">
        <f>'[1]16'!K58</f>
        <v>0</v>
      </c>
      <c r="K56" s="15">
        <f t="shared" si="4"/>
        <v>158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38</v>
      </c>
      <c r="P56" s="16">
        <f t="shared" si="10"/>
        <v>0</v>
      </c>
      <c r="Q56" s="17">
        <f t="shared" si="5"/>
        <v>158</v>
      </c>
    </row>
    <row r="57" spans="1:17">
      <c r="A57" s="8" t="s">
        <v>99</v>
      </c>
      <c r="B57" s="15">
        <f>'[1]16'!B59</f>
        <v>120</v>
      </c>
      <c r="C57" s="16">
        <f>'[1]16'!C59</f>
        <v>0</v>
      </c>
      <c r="D57" s="16">
        <f>'[1]16'!D59</f>
        <v>200</v>
      </c>
      <c r="E57" s="16">
        <f>'[1]16'!E59</f>
        <v>0</v>
      </c>
      <c r="F57" s="15">
        <f t="shared" si="6"/>
        <v>320</v>
      </c>
      <c r="G57" s="15">
        <f>'[1]16'!H59</f>
        <v>120</v>
      </c>
      <c r="H57" s="16">
        <f>'[1]16'!I59</f>
        <v>0</v>
      </c>
      <c r="I57" s="16">
        <f>'[1]16'!J59</f>
        <v>38</v>
      </c>
      <c r="J57" s="16">
        <f>'[1]16'!K59</f>
        <v>0</v>
      </c>
      <c r="K57" s="15">
        <f t="shared" si="4"/>
        <v>158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38</v>
      </c>
      <c r="P57" s="16">
        <f t="shared" si="10"/>
        <v>0</v>
      </c>
      <c r="Q57" s="17">
        <f t="shared" si="5"/>
        <v>158</v>
      </c>
    </row>
    <row r="58" spans="1:17">
      <c r="A58" s="8" t="s">
        <v>100</v>
      </c>
      <c r="B58" s="15">
        <f>'[1]16'!B60</f>
        <v>120</v>
      </c>
      <c r="C58" s="16">
        <f>'[1]16'!C60</f>
        <v>0</v>
      </c>
      <c r="D58" s="16">
        <f>'[1]16'!D60</f>
        <v>200</v>
      </c>
      <c r="E58" s="16">
        <f>'[1]16'!E60</f>
        <v>0</v>
      </c>
      <c r="F58" s="15">
        <f t="shared" si="6"/>
        <v>320</v>
      </c>
      <c r="G58" s="15">
        <f>'[1]16'!H60</f>
        <v>120</v>
      </c>
      <c r="H58" s="16">
        <f>'[1]16'!I60</f>
        <v>0</v>
      </c>
      <c r="I58" s="16">
        <f>'[1]16'!J60</f>
        <v>38</v>
      </c>
      <c r="J58" s="16">
        <f>'[1]16'!K60</f>
        <v>0</v>
      </c>
      <c r="K58" s="15">
        <f t="shared" si="4"/>
        <v>158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38</v>
      </c>
      <c r="P58" s="16">
        <f t="shared" si="10"/>
        <v>0</v>
      </c>
      <c r="Q58" s="17">
        <f t="shared" si="5"/>
        <v>158</v>
      </c>
    </row>
    <row r="59" spans="1:17">
      <c r="A59" s="8" t="s">
        <v>101</v>
      </c>
      <c r="B59" s="15">
        <f>'[1]16'!B61</f>
        <v>120</v>
      </c>
      <c r="C59" s="16">
        <f>'[1]16'!C61</f>
        <v>0</v>
      </c>
      <c r="D59" s="16">
        <f>'[1]16'!D61</f>
        <v>200</v>
      </c>
      <c r="E59" s="16">
        <f>'[1]16'!E61</f>
        <v>0</v>
      </c>
      <c r="F59" s="15">
        <f t="shared" si="6"/>
        <v>320</v>
      </c>
      <c r="G59" s="15">
        <f>'[1]16'!H61</f>
        <v>120</v>
      </c>
      <c r="H59" s="16">
        <f>'[1]16'!I61</f>
        <v>0</v>
      </c>
      <c r="I59" s="16">
        <f>'[1]16'!J61</f>
        <v>36</v>
      </c>
      <c r="J59" s="16">
        <f>'[1]16'!K61</f>
        <v>0</v>
      </c>
      <c r="K59" s="15">
        <f t="shared" si="4"/>
        <v>156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36</v>
      </c>
      <c r="P59" s="16">
        <f t="shared" si="10"/>
        <v>0</v>
      </c>
      <c r="Q59" s="17">
        <f t="shared" si="5"/>
        <v>156</v>
      </c>
    </row>
    <row r="60" spans="1:17">
      <c r="A60" s="8" t="s">
        <v>102</v>
      </c>
      <c r="B60" s="15">
        <f>'[1]16'!B62</f>
        <v>120</v>
      </c>
      <c r="C60" s="16">
        <f>'[1]16'!C62</f>
        <v>0</v>
      </c>
      <c r="D60" s="16">
        <f>'[1]16'!D62</f>
        <v>200</v>
      </c>
      <c r="E60" s="16">
        <f>'[1]16'!E62</f>
        <v>0</v>
      </c>
      <c r="F60" s="15">
        <f t="shared" si="6"/>
        <v>320</v>
      </c>
      <c r="G60" s="15">
        <f>'[1]16'!H62</f>
        <v>120</v>
      </c>
      <c r="H60" s="16">
        <f>'[1]16'!I62</f>
        <v>0</v>
      </c>
      <c r="I60" s="16">
        <f>'[1]16'!J62</f>
        <v>36</v>
      </c>
      <c r="J60" s="16">
        <f>'[1]16'!K62</f>
        <v>0</v>
      </c>
      <c r="K60" s="15">
        <f t="shared" si="4"/>
        <v>156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36</v>
      </c>
      <c r="P60" s="16">
        <f t="shared" si="10"/>
        <v>0</v>
      </c>
      <c r="Q60" s="17">
        <f t="shared" si="5"/>
        <v>156</v>
      </c>
    </row>
    <row r="61" spans="1:17">
      <c r="A61" s="8" t="s">
        <v>103</v>
      </c>
      <c r="B61" s="15">
        <f>'[1]16'!B63</f>
        <v>120</v>
      </c>
      <c r="C61" s="16">
        <f>'[1]16'!C63</f>
        <v>0</v>
      </c>
      <c r="D61" s="16">
        <f>'[1]16'!D63</f>
        <v>200</v>
      </c>
      <c r="E61" s="16">
        <f>'[1]16'!E63</f>
        <v>0</v>
      </c>
      <c r="F61" s="15">
        <f t="shared" si="6"/>
        <v>320</v>
      </c>
      <c r="G61" s="15">
        <f>'[1]16'!H63</f>
        <v>120</v>
      </c>
      <c r="H61" s="16">
        <f>'[1]16'!I63</f>
        <v>0</v>
      </c>
      <c r="I61" s="16">
        <f>'[1]16'!J63</f>
        <v>36</v>
      </c>
      <c r="J61" s="16">
        <f>'[1]16'!K63</f>
        <v>0</v>
      </c>
      <c r="K61" s="15">
        <f t="shared" si="4"/>
        <v>156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36</v>
      </c>
      <c r="P61" s="16">
        <f t="shared" si="10"/>
        <v>0</v>
      </c>
      <c r="Q61" s="17">
        <f t="shared" si="5"/>
        <v>156</v>
      </c>
    </row>
    <row r="62" spans="1:17">
      <c r="A62" s="8" t="s">
        <v>104</v>
      </c>
      <c r="B62" s="15">
        <f>'[1]16'!B64</f>
        <v>120</v>
      </c>
      <c r="C62" s="16">
        <f>'[1]16'!C64</f>
        <v>0</v>
      </c>
      <c r="D62" s="16">
        <f>'[1]16'!D64</f>
        <v>200</v>
      </c>
      <c r="E62" s="16">
        <f>'[1]16'!E64</f>
        <v>0</v>
      </c>
      <c r="F62" s="15">
        <f t="shared" si="6"/>
        <v>320</v>
      </c>
      <c r="G62" s="15">
        <f>'[1]16'!H64</f>
        <v>120</v>
      </c>
      <c r="H62" s="16">
        <f>'[1]16'!I64</f>
        <v>0</v>
      </c>
      <c r="I62" s="16">
        <f>'[1]16'!J64</f>
        <v>36</v>
      </c>
      <c r="J62" s="16">
        <f>'[1]16'!K64</f>
        <v>0</v>
      </c>
      <c r="K62" s="15">
        <f t="shared" si="4"/>
        <v>156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36</v>
      </c>
      <c r="P62" s="16">
        <f t="shared" si="10"/>
        <v>0</v>
      </c>
      <c r="Q62" s="17">
        <f t="shared" si="5"/>
        <v>156</v>
      </c>
    </row>
    <row r="63" spans="1:17">
      <c r="A63" s="8" t="s">
        <v>105</v>
      </c>
      <c r="B63" s="15">
        <f>'[1]16'!B65</f>
        <v>120</v>
      </c>
      <c r="C63" s="16">
        <f>'[1]16'!C65</f>
        <v>0</v>
      </c>
      <c r="D63" s="16">
        <f>'[1]16'!D65</f>
        <v>200</v>
      </c>
      <c r="E63" s="16">
        <f>'[1]16'!E65</f>
        <v>0</v>
      </c>
      <c r="F63" s="15">
        <f t="shared" si="6"/>
        <v>320</v>
      </c>
      <c r="G63" s="15">
        <f>'[1]16'!H65</f>
        <v>120</v>
      </c>
      <c r="H63" s="16">
        <f>'[1]16'!I65</f>
        <v>0</v>
      </c>
      <c r="I63" s="16">
        <f>'[1]16'!J65</f>
        <v>36</v>
      </c>
      <c r="J63" s="16">
        <f>'[1]16'!K65</f>
        <v>0</v>
      </c>
      <c r="K63" s="15">
        <f t="shared" si="4"/>
        <v>156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36</v>
      </c>
      <c r="P63" s="16">
        <f t="shared" si="10"/>
        <v>0</v>
      </c>
      <c r="Q63" s="17">
        <f t="shared" si="5"/>
        <v>156</v>
      </c>
    </row>
    <row r="64" spans="1:17">
      <c r="A64" s="8" t="s">
        <v>106</v>
      </c>
      <c r="B64" s="15">
        <f>'[1]16'!B66</f>
        <v>120</v>
      </c>
      <c r="C64" s="16">
        <f>'[1]16'!C66</f>
        <v>0</v>
      </c>
      <c r="D64" s="16">
        <f>'[1]16'!D66</f>
        <v>200</v>
      </c>
      <c r="E64" s="16">
        <f>'[1]16'!E66</f>
        <v>0</v>
      </c>
      <c r="F64" s="15">
        <f t="shared" si="6"/>
        <v>320</v>
      </c>
      <c r="G64" s="15">
        <f>'[1]16'!H66</f>
        <v>120</v>
      </c>
      <c r="H64" s="16">
        <f>'[1]16'!I66</f>
        <v>0</v>
      </c>
      <c r="I64" s="16">
        <f>'[1]16'!J66</f>
        <v>36</v>
      </c>
      <c r="J64" s="16">
        <f>'[1]16'!K66</f>
        <v>0</v>
      </c>
      <c r="K64" s="15">
        <f t="shared" si="4"/>
        <v>156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36</v>
      </c>
      <c r="P64" s="16">
        <f t="shared" si="10"/>
        <v>0</v>
      </c>
      <c r="Q64" s="17">
        <f t="shared" si="5"/>
        <v>156</v>
      </c>
    </row>
    <row r="65" spans="1:19">
      <c r="A65" s="8" t="s">
        <v>107</v>
      </c>
      <c r="B65" s="15">
        <f>'[1]16'!B67</f>
        <v>120</v>
      </c>
      <c r="C65" s="16">
        <f>'[1]16'!C67</f>
        <v>0</v>
      </c>
      <c r="D65" s="16">
        <f>'[1]16'!D67</f>
        <v>200</v>
      </c>
      <c r="E65" s="16">
        <f>'[1]16'!E67</f>
        <v>0</v>
      </c>
      <c r="F65" s="15">
        <f t="shared" si="6"/>
        <v>320</v>
      </c>
      <c r="G65" s="15">
        <f>'[1]16'!H67</f>
        <v>120</v>
      </c>
      <c r="H65" s="16">
        <f>'[1]16'!I67</f>
        <v>0</v>
      </c>
      <c r="I65" s="16">
        <f>'[1]16'!J67</f>
        <v>36</v>
      </c>
      <c r="J65" s="16">
        <f>'[1]16'!K67</f>
        <v>0</v>
      </c>
      <c r="K65" s="15">
        <f t="shared" si="4"/>
        <v>156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36</v>
      </c>
      <c r="P65" s="16">
        <f t="shared" si="10"/>
        <v>0</v>
      </c>
      <c r="Q65" s="17">
        <f t="shared" si="5"/>
        <v>156</v>
      </c>
    </row>
    <row r="66" spans="1:19">
      <c r="A66" s="8" t="s">
        <v>108</v>
      </c>
      <c r="B66" s="15">
        <f>'[1]16'!B68</f>
        <v>120</v>
      </c>
      <c r="C66" s="16">
        <f>'[1]16'!C68</f>
        <v>0</v>
      </c>
      <c r="D66" s="16">
        <f>'[1]16'!D68</f>
        <v>200</v>
      </c>
      <c r="E66" s="16">
        <f>'[1]16'!E68</f>
        <v>0</v>
      </c>
      <c r="F66" s="15">
        <f t="shared" si="6"/>
        <v>320</v>
      </c>
      <c r="G66" s="15">
        <f>'[1]16'!H68</f>
        <v>120</v>
      </c>
      <c r="H66" s="16">
        <f>'[1]16'!I68</f>
        <v>0</v>
      </c>
      <c r="I66" s="16">
        <f>'[1]16'!J68</f>
        <v>36</v>
      </c>
      <c r="J66" s="16">
        <f>'[1]16'!K68</f>
        <v>0</v>
      </c>
      <c r="K66" s="15">
        <f t="shared" si="4"/>
        <v>156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36</v>
      </c>
      <c r="P66" s="16">
        <f t="shared" si="10"/>
        <v>0</v>
      </c>
      <c r="Q66" s="17">
        <f t="shared" si="5"/>
        <v>156</v>
      </c>
    </row>
    <row r="67" spans="1:19">
      <c r="A67" s="8" t="s">
        <v>109</v>
      </c>
      <c r="B67" s="15">
        <f>'[1]16'!B69</f>
        <v>120</v>
      </c>
      <c r="C67" s="16">
        <f>'[1]16'!C69</f>
        <v>0</v>
      </c>
      <c r="D67" s="16">
        <f>'[1]16'!D69</f>
        <v>200</v>
      </c>
      <c r="E67" s="16">
        <f>'[1]16'!E69</f>
        <v>0</v>
      </c>
      <c r="F67" s="15">
        <f t="shared" si="6"/>
        <v>320</v>
      </c>
      <c r="G67" s="15">
        <f>'[1]16'!H69</f>
        <v>120</v>
      </c>
      <c r="H67" s="16">
        <f>'[1]16'!I69</f>
        <v>0</v>
      </c>
      <c r="I67" s="16">
        <f>'[1]16'!J69</f>
        <v>34</v>
      </c>
      <c r="J67" s="16">
        <f>'[1]16'!K69</f>
        <v>0</v>
      </c>
      <c r="K67" s="15">
        <f t="shared" si="4"/>
        <v>154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34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154</v>
      </c>
    </row>
    <row r="68" spans="1:19">
      <c r="A68" s="8" t="s">
        <v>110</v>
      </c>
      <c r="B68" s="15">
        <f>'[1]16'!B70</f>
        <v>120</v>
      </c>
      <c r="C68" s="16">
        <f>'[1]16'!C70</f>
        <v>0</v>
      </c>
      <c r="D68" s="16">
        <f>'[1]16'!D70</f>
        <v>200</v>
      </c>
      <c r="E68" s="16">
        <f>'[1]16'!E70</f>
        <v>0</v>
      </c>
      <c r="F68" s="15">
        <f t="shared" si="6"/>
        <v>320</v>
      </c>
      <c r="G68" s="15">
        <f>'[1]16'!H70</f>
        <v>120</v>
      </c>
      <c r="H68" s="16">
        <f>'[1]16'!I70</f>
        <v>0</v>
      </c>
      <c r="I68" s="16">
        <f>'[1]16'!J70</f>
        <v>34</v>
      </c>
      <c r="J68" s="16">
        <f>'[1]16'!K70</f>
        <v>0</v>
      </c>
      <c r="K68" s="15">
        <f t="shared" ref="K68:K98" si="15">SUM(G68:J68)</f>
        <v>154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34</v>
      </c>
      <c r="P68" s="16">
        <f t="shared" si="14"/>
        <v>0</v>
      </c>
      <c r="Q68" s="17">
        <f t="shared" ref="Q68:Q98" si="16">SUM(M68:P68)</f>
        <v>154</v>
      </c>
    </row>
    <row r="69" spans="1:19">
      <c r="A69" s="8" t="s">
        <v>111</v>
      </c>
      <c r="B69" s="15">
        <f>'[1]16'!B71</f>
        <v>120</v>
      </c>
      <c r="C69" s="16">
        <f>'[1]16'!C71</f>
        <v>0</v>
      </c>
      <c r="D69" s="16">
        <f>'[1]16'!D71</f>
        <v>200</v>
      </c>
      <c r="E69" s="16">
        <f>'[1]16'!E71</f>
        <v>0</v>
      </c>
      <c r="F69" s="15">
        <f t="shared" ref="F69:F98" si="17">SUM(B69:E69)</f>
        <v>320</v>
      </c>
      <c r="G69" s="15">
        <f>'[1]16'!H71</f>
        <v>120</v>
      </c>
      <c r="H69" s="16">
        <f>'[1]16'!I71</f>
        <v>0</v>
      </c>
      <c r="I69" s="16">
        <f>'[1]16'!J71</f>
        <v>34</v>
      </c>
      <c r="J69" s="16">
        <f>'[1]16'!K71</f>
        <v>0</v>
      </c>
      <c r="K69" s="15">
        <f t="shared" si="15"/>
        <v>154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34</v>
      </c>
      <c r="P69" s="16">
        <f t="shared" si="14"/>
        <v>0</v>
      </c>
      <c r="Q69" s="17">
        <f t="shared" si="16"/>
        <v>154</v>
      </c>
      <c r="S69">
        <f>96*4</f>
        <v>384</v>
      </c>
    </row>
    <row r="70" spans="1:19">
      <c r="A70" s="8" t="s">
        <v>112</v>
      </c>
      <c r="B70" s="15">
        <f>'[1]16'!B72</f>
        <v>120</v>
      </c>
      <c r="C70" s="16">
        <f>'[1]16'!C72</f>
        <v>0</v>
      </c>
      <c r="D70" s="16">
        <f>'[1]16'!D72</f>
        <v>200</v>
      </c>
      <c r="E70" s="16">
        <f>'[1]16'!E72</f>
        <v>0</v>
      </c>
      <c r="F70" s="15">
        <f t="shared" si="17"/>
        <v>320</v>
      </c>
      <c r="G70" s="15">
        <f>'[1]16'!H72</f>
        <v>120</v>
      </c>
      <c r="H70" s="16">
        <f>'[1]16'!I72</f>
        <v>0</v>
      </c>
      <c r="I70" s="16">
        <f>'[1]16'!J72</f>
        <v>34</v>
      </c>
      <c r="J70" s="16">
        <f>'[1]16'!K72</f>
        <v>0</v>
      </c>
      <c r="K70" s="15">
        <f t="shared" si="15"/>
        <v>154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34</v>
      </c>
      <c r="P70" s="16">
        <f t="shared" si="14"/>
        <v>0</v>
      </c>
      <c r="Q70" s="17">
        <f t="shared" si="16"/>
        <v>154</v>
      </c>
    </row>
    <row r="71" spans="1:19">
      <c r="A71" s="8" t="s">
        <v>113</v>
      </c>
      <c r="B71" s="15">
        <f>'[1]16'!B73</f>
        <v>120</v>
      </c>
      <c r="C71" s="16">
        <f>'[1]16'!C73</f>
        <v>0</v>
      </c>
      <c r="D71" s="16">
        <f>'[1]16'!D73</f>
        <v>200</v>
      </c>
      <c r="E71" s="16">
        <f>'[1]16'!E73</f>
        <v>0</v>
      </c>
      <c r="F71" s="15">
        <f t="shared" si="17"/>
        <v>320</v>
      </c>
      <c r="G71" s="15">
        <f>'[1]16'!H73</f>
        <v>120</v>
      </c>
      <c r="H71" s="16">
        <f>'[1]16'!I73</f>
        <v>0</v>
      </c>
      <c r="I71" s="16">
        <f>'[1]16'!J73</f>
        <v>35</v>
      </c>
      <c r="J71" s="16">
        <f>'[1]16'!K73</f>
        <v>0</v>
      </c>
      <c r="K71" s="15">
        <f t="shared" si="15"/>
        <v>155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35</v>
      </c>
      <c r="P71" s="16">
        <f t="shared" si="14"/>
        <v>0</v>
      </c>
      <c r="Q71" s="17">
        <f t="shared" si="16"/>
        <v>155</v>
      </c>
    </row>
    <row r="72" spans="1:19">
      <c r="A72" s="8" t="s">
        <v>114</v>
      </c>
      <c r="B72" s="15">
        <f>'[1]16'!B74</f>
        <v>120</v>
      </c>
      <c r="C72" s="16">
        <f>'[1]16'!C74</f>
        <v>0</v>
      </c>
      <c r="D72" s="16">
        <f>'[1]16'!D74</f>
        <v>200</v>
      </c>
      <c r="E72" s="16">
        <f>'[1]16'!E74</f>
        <v>0</v>
      </c>
      <c r="F72" s="15">
        <f t="shared" si="17"/>
        <v>320</v>
      </c>
      <c r="G72" s="15">
        <f>'[1]16'!H74</f>
        <v>120</v>
      </c>
      <c r="H72" s="16">
        <f>'[1]16'!I74</f>
        <v>0</v>
      </c>
      <c r="I72" s="16">
        <f>'[1]16'!J74</f>
        <v>35</v>
      </c>
      <c r="J72" s="16">
        <f>'[1]16'!K74</f>
        <v>0</v>
      </c>
      <c r="K72" s="15">
        <f t="shared" si="15"/>
        <v>155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35</v>
      </c>
      <c r="P72" s="16">
        <f t="shared" si="14"/>
        <v>0</v>
      </c>
      <c r="Q72" s="17">
        <f t="shared" si="16"/>
        <v>155</v>
      </c>
    </row>
    <row r="73" spans="1:19">
      <c r="A73" s="8" t="s">
        <v>115</v>
      </c>
      <c r="B73" s="15">
        <f>'[1]16'!B75</f>
        <v>120</v>
      </c>
      <c r="C73" s="16">
        <f>'[1]16'!C75</f>
        <v>0</v>
      </c>
      <c r="D73" s="16">
        <f>'[1]16'!D75</f>
        <v>200</v>
      </c>
      <c r="E73" s="16">
        <f>'[1]16'!E75</f>
        <v>0</v>
      </c>
      <c r="F73" s="15">
        <f t="shared" si="17"/>
        <v>320</v>
      </c>
      <c r="G73" s="15">
        <f>'[1]16'!H75</f>
        <v>120</v>
      </c>
      <c r="H73" s="16">
        <f>'[1]16'!I75</f>
        <v>0</v>
      </c>
      <c r="I73" s="16">
        <f>'[1]16'!J75</f>
        <v>35</v>
      </c>
      <c r="J73" s="16">
        <f>'[1]16'!K75</f>
        <v>0</v>
      </c>
      <c r="K73" s="15">
        <f t="shared" si="15"/>
        <v>155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35</v>
      </c>
      <c r="P73" s="16">
        <f t="shared" si="14"/>
        <v>0</v>
      </c>
      <c r="Q73" s="17">
        <f t="shared" si="16"/>
        <v>155</v>
      </c>
    </row>
    <row r="74" spans="1:19">
      <c r="A74" s="8" t="s">
        <v>116</v>
      </c>
      <c r="B74" s="15">
        <f>'[1]16'!B76</f>
        <v>120</v>
      </c>
      <c r="C74" s="16">
        <f>'[1]16'!C76</f>
        <v>0</v>
      </c>
      <c r="D74" s="16">
        <f>'[1]16'!D76</f>
        <v>200</v>
      </c>
      <c r="E74" s="16">
        <f>'[1]16'!E76</f>
        <v>0</v>
      </c>
      <c r="F74" s="15">
        <f t="shared" si="17"/>
        <v>320</v>
      </c>
      <c r="G74" s="15">
        <f>'[1]16'!H76</f>
        <v>120</v>
      </c>
      <c r="H74" s="16">
        <f>'[1]16'!I76</f>
        <v>0</v>
      </c>
      <c r="I74" s="16">
        <f>'[1]16'!J76</f>
        <v>35</v>
      </c>
      <c r="J74" s="16">
        <f>'[1]16'!K76</f>
        <v>0</v>
      </c>
      <c r="K74" s="15">
        <f t="shared" si="15"/>
        <v>155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35</v>
      </c>
      <c r="P74" s="16">
        <f t="shared" si="14"/>
        <v>0</v>
      </c>
      <c r="Q74" s="17">
        <f t="shared" si="16"/>
        <v>155</v>
      </c>
    </row>
    <row r="75" spans="1:19">
      <c r="A75" s="8" t="s">
        <v>117</v>
      </c>
      <c r="B75" s="15">
        <f>'[1]16'!B77</f>
        <v>120</v>
      </c>
      <c r="C75" s="16">
        <f>'[1]16'!C77</f>
        <v>0</v>
      </c>
      <c r="D75" s="16">
        <f>'[1]16'!D77</f>
        <v>200</v>
      </c>
      <c r="E75" s="16">
        <f>'[1]16'!E77</f>
        <v>0</v>
      </c>
      <c r="F75" s="15">
        <f t="shared" si="17"/>
        <v>320</v>
      </c>
      <c r="G75" s="15">
        <f>'[1]16'!H77</f>
        <v>120</v>
      </c>
      <c r="H75" s="16">
        <f>'[1]16'!I77</f>
        <v>0</v>
      </c>
      <c r="I75" s="16">
        <f>'[1]16'!J77</f>
        <v>36</v>
      </c>
      <c r="J75" s="16">
        <f>'[1]16'!K77</f>
        <v>0</v>
      </c>
      <c r="K75" s="15">
        <f t="shared" si="15"/>
        <v>156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36</v>
      </c>
      <c r="P75" s="16">
        <f t="shared" si="14"/>
        <v>0</v>
      </c>
      <c r="Q75" s="17">
        <f t="shared" si="16"/>
        <v>156</v>
      </c>
    </row>
    <row r="76" spans="1:19">
      <c r="A76" s="8" t="s">
        <v>118</v>
      </c>
      <c r="B76" s="15">
        <f>'[1]16'!B78</f>
        <v>120</v>
      </c>
      <c r="C76" s="16">
        <f>'[1]16'!C78</f>
        <v>0</v>
      </c>
      <c r="D76" s="16">
        <f>'[1]16'!D78</f>
        <v>200</v>
      </c>
      <c r="E76" s="16">
        <f>'[1]16'!E78</f>
        <v>0</v>
      </c>
      <c r="F76" s="15">
        <f t="shared" si="17"/>
        <v>320</v>
      </c>
      <c r="G76" s="15">
        <f>'[1]16'!H78</f>
        <v>120</v>
      </c>
      <c r="H76" s="16">
        <f>'[1]16'!I78</f>
        <v>0</v>
      </c>
      <c r="I76" s="16">
        <f>'[1]16'!J78</f>
        <v>36</v>
      </c>
      <c r="J76" s="16">
        <f>'[1]16'!K78</f>
        <v>0</v>
      </c>
      <c r="K76" s="15">
        <f t="shared" si="15"/>
        <v>156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36</v>
      </c>
      <c r="P76" s="16">
        <f t="shared" si="14"/>
        <v>0</v>
      </c>
      <c r="Q76" s="17">
        <f t="shared" si="16"/>
        <v>156</v>
      </c>
    </row>
    <row r="77" spans="1:19">
      <c r="A77" s="8" t="s">
        <v>119</v>
      </c>
      <c r="B77" s="15">
        <f>'[1]16'!B79</f>
        <v>120</v>
      </c>
      <c r="C77" s="16">
        <f>'[1]16'!C79</f>
        <v>0</v>
      </c>
      <c r="D77" s="16">
        <f>'[1]16'!D79</f>
        <v>200</v>
      </c>
      <c r="E77" s="16">
        <f>'[1]16'!E79</f>
        <v>0</v>
      </c>
      <c r="F77" s="15">
        <f t="shared" si="17"/>
        <v>320</v>
      </c>
      <c r="G77" s="15">
        <f>'[1]16'!H79</f>
        <v>120</v>
      </c>
      <c r="H77" s="16">
        <f>'[1]16'!I79</f>
        <v>0</v>
      </c>
      <c r="I77" s="16">
        <f>'[1]16'!J79</f>
        <v>36</v>
      </c>
      <c r="J77" s="16">
        <f>'[1]16'!K79</f>
        <v>0</v>
      </c>
      <c r="K77" s="15">
        <f t="shared" si="15"/>
        <v>156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36</v>
      </c>
      <c r="P77" s="16">
        <f t="shared" si="14"/>
        <v>0</v>
      </c>
      <c r="Q77" s="17">
        <f t="shared" si="16"/>
        <v>156</v>
      </c>
    </row>
    <row r="78" spans="1:19">
      <c r="A78" s="8" t="s">
        <v>120</v>
      </c>
      <c r="B78" s="15">
        <f>'[1]16'!B80</f>
        <v>120</v>
      </c>
      <c r="C78" s="16">
        <f>'[1]16'!C80</f>
        <v>0</v>
      </c>
      <c r="D78" s="16">
        <f>'[1]16'!D80</f>
        <v>200</v>
      </c>
      <c r="E78" s="16">
        <f>'[1]16'!E80</f>
        <v>0</v>
      </c>
      <c r="F78" s="15">
        <f t="shared" si="17"/>
        <v>320</v>
      </c>
      <c r="G78" s="15">
        <f>'[1]16'!H80</f>
        <v>120</v>
      </c>
      <c r="H78" s="16">
        <f>'[1]16'!I80</f>
        <v>0</v>
      </c>
      <c r="I78" s="16">
        <f>'[1]16'!J80</f>
        <v>36</v>
      </c>
      <c r="J78" s="16">
        <f>'[1]16'!K80</f>
        <v>0</v>
      </c>
      <c r="K78" s="15">
        <f t="shared" si="15"/>
        <v>156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36</v>
      </c>
      <c r="P78" s="16">
        <f t="shared" si="14"/>
        <v>0</v>
      </c>
      <c r="Q78" s="17">
        <f t="shared" si="16"/>
        <v>156</v>
      </c>
    </row>
    <row r="79" spans="1:19">
      <c r="A79" s="8" t="s">
        <v>121</v>
      </c>
      <c r="B79" s="15">
        <f>'[1]16'!B81</f>
        <v>120</v>
      </c>
      <c r="C79" s="16">
        <f>'[1]16'!C81</f>
        <v>0</v>
      </c>
      <c r="D79" s="16">
        <f>'[1]16'!D81</f>
        <v>200</v>
      </c>
      <c r="E79" s="16">
        <f>'[1]16'!E81</f>
        <v>0</v>
      </c>
      <c r="F79" s="15">
        <f t="shared" si="17"/>
        <v>320</v>
      </c>
      <c r="G79" s="15">
        <f>'[1]16'!H81</f>
        <v>120</v>
      </c>
      <c r="H79" s="16">
        <f>'[1]16'!I81</f>
        <v>0</v>
      </c>
      <c r="I79" s="16">
        <f>'[1]16'!J81</f>
        <v>36</v>
      </c>
      <c r="J79" s="16">
        <f>'[1]16'!K81</f>
        <v>0</v>
      </c>
      <c r="K79" s="15">
        <f t="shared" si="15"/>
        <v>156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36</v>
      </c>
      <c r="P79" s="16">
        <f t="shared" si="14"/>
        <v>0</v>
      </c>
      <c r="Q79" s="17">
        <f t="shared" si="16"/>
        <v>156</v>
      </c>
    </row>
    <row r="80" spans="1:19">
      <c r="A80" s="8" t="s">
        <v>122</v>
      </c>
      <c r="B80" s="15">
        <f>'[1]16'!B82</f>
        <v>120</v>
      </c>
      <c r="C80" s="16">
        <f>'[1]16'!C82</f>
        <v>0</v>
      </c>
      <c r="D80" s="16">
        <f>'[1]16'!D82</f>
        <v>200</v>
      </c>
      <c r="E80" s="16">
        <f>'[1]16'!E82</f>
        <v>0</v>
      </c>
      <c r="F80" s="15">
        <f t="shared" si="17"/>
        <v>320</v>
      </c>
      <c r="G80" s="15">
        <f>'[1]16'!H82</f>
        <v>120</v>
      </c>
      <c r="H80" s="16">
        <f>'[1]16'!I82</f>
        <v>0</v>
      </c>
      <c r="I80" s="16">
        <f>'[1]16'!J82</f>
        <v>36</v>
      </c>
      <c r="J80" s="16">
        <f>'[1]16'!K82</f>
        <v>0</v>
      </c>
      <c r="K80" s="15">
        <f t="shared" si="15"/>
        <v>156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36</v>
      </c>
      <c r="P80" s="16">
        <f t="shared" si="14"/>
        <v>0</v>
      </c>
      <c r="Q80" s="17">
        <f t="shared" si="16"/>
        <v>156</v>
      </c>
    </row>
    <row r="81" spans="1:17">
      <c r="A81" s="8" t="s">
        <v>123</v>
      </c>
      <c r="B81" s="15">
        <f>'[1]16'!B83</f>
        <v>120</v>
      </c>
      <c r="C81" s="16">
        <f>'[1]16'!C83</f>
        <v>0</v>
      </c>
      <c r="D81" s="16">
        <f>'[1]16'!D83</f>
        <v>200</v>
      </c>
      <c r="E81" s="16">
        <f>'[1]16'!E83</f>
        <v>0</v>
      </c>
      <c r="F81" s="15">
        <f t="shared" si="17"/>
        <v>320</v>
      </c>
      <c r="G81" s="15">
        <f>'[1]16'!H83</f>
        <v>120</v>
      </c>
      <c r="H81" s="16">
        <f>'[1]16'!I83</f>
        <v>0</v>
      </c>
      <c r="I81" s="16">
        <f>'[1]16'!J83</f>
        <v>36</v>
      </c>
      <c r="J81" s="16">
        <f>'[1]16'!K83</f>
        <v>0</v>
      </c>
      <c r="K81" s="15">
        <f t="shared" si="15"/>
        <v>156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36</v>
      </c>
      <c r="P81" s="16">
        <f t="shared" si="14"/>
        <v>0</v>
      </c>
      <c r="Q81" s="17">
        <f t="shared" si="16"/>
        <v>156</v>
      </c>
    </row>
    <row r="82" spans="1:17">
      <c r="A82" s="8" t="s">
        <v>124</v>
      </c>
      <c r="B82" s="15">
        <f>'[1]16'!B84</f>
        <v>120</v>
      </c>
      <c r="C82" s="16">
        <f>'[1]16'!C84</f>
        <v>0</v>
      </c>
      <c r="D82" s="16">
        <f>'[1]16'!D84</f>
        <v>200</v>
      </c>
      <c r="E82" s="16">
        <f>'[1]16'!E84</f>
        <v>0</v>
      </c>
      <c r="F82" s="15">
        <f t="shared" si="17"/>
        <v>320</v>
      </c>
      <c r="G82" s="15">
        <f>'[1]16'!H84</f>
        <v>120</v>
      </c>
      <c r="H82" s="16">
        <f>'[1]16'!I84</f>
        <v>0</v>
      </c>
      <c r="I82" s="16">
        <f>'[1]16'!J84</f>
        <v>36</v>
      </c>
      <c r="J82" s="16">
        <f>'[1]16'!K84</f>
        <v>0</v>
      </c>
      <c r="K82" s="15">
        <f t="shared" si="15"/>
        <v>156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36</v>
      </c>
      <c r="P82" s="16">
        <f t="shared" si="14"/>
        <v>0</v>
      </c>
      <c r="Q82" s="17">
        <f t="shared" si="16"/>
        <v>156</v>
      </c>
    </row>
    <row r="83" spans="1:17">
      <c r="A83" s="8" t="s">
        <v>125</v>
      </c>
      <c r="B83" s="15">
        <f>'[1]16'!B85</f>
        <v>120</v>
      </c>
      <c r="C83" s="16">
        <f>'[1]16'!C85</f>
        <v>0</v>
      </c>
      <c r="D83" s="16">
        <f>'[1]16'!D85</f>
        <v>200</v>
      </c>
      <c r="E83" s="16">
        <f>'[1]16'!E85</f>
        <v>0</v>
      </c>
      <c r="F83" s="15">
        <f t="shared" si="17"/>
        <v>320</v>
      </c>
      <c r="G83" s="15">
        <f>'[1]16'!H85</f>
        <v>120</v>
      </c>
      <c r="H83" s="16">
        <f>'[1]16'!I85</f>
        <v>0</v>
      </c>
      <c r="I83" s="16">
        <f>'[1]16'!J85</f>
        <v>37</v>
      </c>
      <c r="J83" s="16">
        <f>'[1]16'!K85</f>
        <v>0</v>
      </c>
      <c r="K83" s="15">
        <f t="shared" si="15"/>
        <v>157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37</v>
      </c>
      <c r="P83" s="16">
        <f t="shared" si="14"/>
        <v>0</v>
      </c>
      <c r="Q83" s="17">
        <f t="shared" si="16"/>
        <v>157</v>
      </c>
    </row>
    <row r="84" spans="1:17">
      <c r="A84" s="8" t="s">
        <v>126</v>
      </c>
      <c r="B84" s="15">
        <f>'[1]16'!B86</f>
        <v>120</v>
      </c>
      <c r="C84" s="16">
        <f>'[1]16'!C86</f>
        <v>0</v>
      </c>
      <c r="D84" s="16">
        <f>'[1]16'!D86</f>
        <v>200</v>
      </c>
      <c r="E84" s="16">
        <f>'[1]16'!E86</f>
        <v>0</v>
      </c>
      <c r="F84" s="15">
        <f t="shared" si="17"/>
        <v>320</v>
      </c>
      <c r="G84" s="15">
        <f>'[1]16'!H86</f>
        <v>120</v>
      </c>
      <c r="H84" s="16">
        <f>'[1]16'!I86</f>
        <v>0</v>
      </c>
      <c r="I84" s="16">
        <f>'[1]16'!J86</f>
        <v>37</v>
      </c>
      <c r="J84" s="16">
        <f>'[1]16'!K86</f>
        <v>0</v>
      </c>
      <c r="K84" s="15">
        <f t="shared" si="15"/>
        <v>157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37</v>
      </c>
      <c r="P84" s="16">
        <f t="shared" si="14"/>
        <v>0</v>
      </c>
      <c r="Q84" s="17">
        <f t="shared" si="16"/>
        <v>157</v>
      </c>
    </row>
    <row r="85" spans="1:17">
      <c r="A85" s="8" t="s">
        <v>127</v>
      </c>
      <c r="B85" s="15">
        <f>'[1]16'!B87</f>
        <v>120</v>
      </c>
      <c r="C85" s="16">
        <f>'[1]16'!C87</f>
        <v>0</v>
      </c>
      <c r="D85" s="16">
        <f>'[1]16'!D87</f>
        <v>200</v>
      </c>
      <c r="E85" s="16">
        <f>'[1]16'!E87</f>
        <v>0</v>
      </c>
      <c r="F85" s="15">
        <f t="shared" si="17"/>
        <v>320</v>
      </c>
      <c r="G85" s="15">
        <f>'[1]16'!H87</f>
        <v>120</v>
      </c>
      <c r="H85" s="16">
        <f>'[1]16'!I87</f>
        <v>0</v>
      </c>
      <c r="I85" s="16">
        <f>'[1]16'!J87</f>
        <v>37</v>
      </c>
      <c r="J85" s="16">
        <f>'[1]16'!K87</f>
        <v>0</v>
      </c>
      <c r="K85" s="15">
        <f t="shared" si="15"/>
        <v>157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37</v>
      </c>
      <c r="P85" s="16">
        <f t="shared" si="14"/>
        <v>0</v>
      </c>
      <c r="Q85" s="17">
        <f t="shared" si="16"/>
        <v>157</v>
      </c>
    </row>
    <row r="86" spans="1:17">
      <c r="A86" s="8" t="s">
        <v>128</v>
      </c>
      <c r="B86" s="15">
        <f>'[1]16'!B88</f>
        <v>120</v>
      </c>
      <c r="C86" s="16">
        <f>'[1]16'!C88</f>
        <v>0</v>
      </c>
      <c r="D86" s="16">
        <f>'[1]16'!D88</f>
        <v>200</v>
      </c>
      <c r="E86" s="16">
        <f>'[1]16'!E88</f>
        <v>0</v>
      </c>
      <c r="F86" s="15">
        <f t="shared" si="17"/>
        <v>320</v>
      </c>
      <c r="G86" s="15">
        <f>'[1]16'!H88</f>
        <v>120</v>
      </c>
      <c r="H86" s="16">
        <f>'[1]16'!I88</f>
        <v>0</v>
      </c>
      <c r="I86" s="16">
        <f>'[1]16'!J88</f>
        <v>37</v>
      </c>
      <c r="J86" s="16">
        <f>'[1]16'!K88</f>
        <v>0</v>
      </c>
      <c r="K86" s="15">
        <f t="shared" si="15"/>
        <v>157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37</v>
      </c>
      <c r="P86" s="16">
        <f t="shared" si="14"/>
        <v>0</v>
      </c>
      <c r="Q86" s="17">
        <f t="shared" si="16"/>
        <v>157</v>
      </c>
    </row>
    <row r="87" spans="1:17">
      <c r="A87" s="8" t="s">
        <v>129</v>
      </c>
      <c r="B87" s="15">
        <f>'[1]16'!B89</f>
        <v>120</v>
      </c>
      <c r="C87" s="16">
        <f>'[1]16'!C89</f>
        <v>0</v>
      </c>
      <c r="D87" s="16">
        <f>'[1]16'!D89</f>
        <v>200</v>
      </c>
      <c r="E87" s="16">
        <f>'[1]16'!E89</f>
        <v>0</v>
      </c>
      <c r="F87" s="15">
        <f t="shared" si="17"/>
        <v>320</v>
      </c>
      <c r="G87" s="15">
        <f>'[1]16'!H89</f>
        <v>120</v>
      </c>
      <c r="H87" s="16">
        <f>'[1]16'!I89</f>
        <v>0</v>
      </c>
      <c r="I87" s="16">
        <f>'[1]16'!J89</f>
        <v>37</v>
      </c>
      <c r="J87" s="16">
        <f>'[1]16'!K89</f>
        <v>0</v>
      </c>
      <c r="K87" s="15">
        <f t="shared" si="15"/>
        <v>157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37</v>
      </c>
      <c r="P87" s="16">
        <f t="shared" si="14"/>
        <v>0</v>
      </c>
      <c r="Q87" s="17">
        <f t="shared" si="16"/>
        <v>157</v>
      </c>
    </row>
    <row r="88" spans="1:17">
      <c r="A88" s="8" t="s">
        <v>130</v>
      </c>
      <c r="B88" s="15">
        <f>'[1]16'!B90</f>
        <v>120</v>
      </c>
      <c r="C88" s="16">
        <f>'[1]16'!C90</f>
        <v>0</v>
      </c>
      <c r="D88" s="16">
        <f>'[1]16'!D90</f>
        <v>200</v>
      </c>
      <c r="E88" s="16">
        <f>'[1]16'!E90</f>
        <v>0</v>
      </c>
      <c r="F88" s="15">
        <f t="shared" si="17"/>
        <v>320</v>
      </c>
      <c r="G88" s="15">
        <f>'[1]16'!H90</f>
        <v>120</v>
      </c>
      <c r="H88" s="16">
        <f>'[1]16'!I90</f>
        <v>0</v>
      </c>
      <c r="I88" s="16">
        <f>'[1]16'!J90</f>
        <v>37</v>
      </c>
      <c r="J88" s="16">
        <f>'[1]16'!K90</f>
        <v>0</v>
      </c>
      <c r="K88" s="15">
        <f t="shared" si="15"/>
        <v>157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37</v>
      </c>
      <c r="P88" s="16">
        <f t="shared" si="14"/>
        <v>0</v>
      </c>
      <c r="Q88" s="17">
        <f t="shared" si="16"/>
        <v>157</v>
      </c>
    </row>
    <row r="89" spans="1:17">
      <c r="A89" s="8" t="s">
        <v>131</v>
      </c>
      <c r="B89" s="15">
        <f>'[1]16'!B91</f>
        <v>120</v>
      </c>
      <c r="C89" s="16">
        <f>'[1]16'!C91</f>
        <v>0</v>
      </c>
      <c r="D89" s="16">
        <f>'[1]16'!D91</f>
        <v>200</v>
      </c>
      <c r="E89" s="16">
        <f>'[1]16'!E91</f>
        <v>0</v>
      </c>
      <c r="F89" s="15">
        <f t="shared" si="17"/>
        <v>320</v>
      </c>
      <c r="G89" s="15">
        <f>'[1]16'!H91</f>
        <v>120</v>
      </c>
      <c r="H89" s="16">
        <f>'[1]16'!I91</f>
        <v>0</v>
      </c>
      <c r="I89" s="16">
        <f>'[1]16'!J91</f>
        <v>37</v>
      </c>
      <c r="J89" s="16">
        <f>'[1]16'!K91</f>
        <v>0</v>
      </c>
      <c r="K89" s="15">
        <f t="shared" si="15"/>
        <v>157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37</v>
      </c>
      <c r="P89" s="16">
        <f t="shared" si="14"/>
        <v>0</v>
      </c>
      <c r="Q89" s="17">
        <f t="shared" si="16"/>
        <v>157</v>
      </c>
    </row>
    <row r="90" spans="1:17">
      <c r="A90" s="8" t="s">
        <v>132</v>
      </c>
      <c r="B90" s="15">
        <f>'[1]16'!B92</f>
        <v>120</v>
      </c>
      <c r="C90" s="16">
        <f>'[1]16'!C92</f>
        <v>0</v>
      </c>
      <c r="D90" s="16">
        <f>'[1]16'!D92</f>
        <v>200</v>
      </c>
      <c r="E90" s="16">
        <f>'[1]16'!E92</f>
        <v>0</v>
      </c>
      <c r="F90" s="15">
        <f t="shared" si="17"/>
        <v>320</v>
      </c>
      <c r="G90" s="15">
        <f>'[1]16'!H92</f>
        <v>120</v>
      </c>
      <c r="H90" s="16">
        <f>'[1]16'!I92</f>
        <v>0</v>
      </c>
      <c r="I90" s="16">
        <f>'[1]16'!J92</f>
        <v>37</v>
      </c>
      <c r="J90" s="16">
        <f>'[1]16'!K92</f>
        <v>0</v>
      </c>
      <c r="K90" s="15">
        <f t="shared" si="15"/>
        <v>157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37</v>
      </c>
      <c r="P90" s="16">
        <f t="shared" si="14"/>
        <v>0</v>
      </c>
      <c r="Q90" s="17">
        <f t="shared" si="16"/>
        <v>157</v>
      </c>
    </row>
    <row r="91" spans="1:17">
      <c r="A91" s="8" t="s">
        <v>133</v>
      </c>
      <c r="B91" s="15">
        <f>'[1]16'!B93</f>
        <v>120</v>
      </c>
      <c r="C91" s="16">
        <f>'[1]16'!C93</f>
        <v>0</v>
      </c>
      <c r="D91" s="16">
        <f>'[1]16'!D93</f>
        <v>200</v>
      </c>
      <c r="E91" s="16">
        <f>'[1]16'!E93</f>
        <v>0</v>
      </c>
      <c r="F91" s="15">
        <f t="shared" si="17"/>
        <v>320</v>
      </c>
      <c r="G91" s="15">
        <f>'[1]16'!H93</f>
        <v>120</v>
      </c>
      <c r="H91" s="16">
        <f>'[1]16'!I93</f>
        <v>0</v>
      </c>
      <c r="I91" s="16">
        <f>'[1]16'!J93</f>
        <v>37</v>
      </c>
      <c r="J91" s="16">
        <f>'[1]16'!K93</f>
        <v>0</v>
      </c>
      <c r="K91" s="15">
        <f t="shared" si="15"/>
        <v>157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37</v>
      </c>
      <c r="P91" s="16">
        <f t="shared" si="14"/>
        <v>0</v>
      </c>
      <c r="Q91" s="17">
        <f t="shared" si="16"/>
        <v>157</v>
      </c>
    </row>
    <row r="92" spans="1:17">
      <c r="A92" s="8" t="s">
        <v>134</v>
      </c>
      <c r="B92" s="15">
        <f>'[1]16'!B94</f>
        <v>120</v>
      </c>
      <c r="C92" s="16">
        <f>'[1]16'!C94</f>
        <v>0</v>
      </c>
      <c r="D92" s="16">
        <f>'[1]16'!D94</f>
        <v>200</v>
      </c>
      <c r="E92" s="16">
        <f>'[1]16'!E94</f>
        <v>0</v>
      </c>
      <c r="F92" s="15">
        <f t="shared" si="17"/>
        <v>320</v>
      </c>
      <c r="G92" s="15">
        <f>'[1]16'!H94</f>
        <v>120</v>
      </c>
      <c r="H92" s="16">
        <f>'[1]16'!I94</f>
        <v>0</v>
      </c>
      <c r="I92" s="16">
        <f>'[1]16'!J94</f>
        <v>37</v>
      </c>
      <c r="J92" s="16">
        <f>'[1]16'!K94</f>
        <v>0</v>
      </c>
      <c r="K92" s="15">
        <f t="shared" si="15"/>
        <v>157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37</v>
      </c>
      <c r="P92" s="16">
        <f t="shared" si="14"/>
        <v>0</v>
      </c>
      <c r="Q92" s="17">
        <f t="shared" si="16"/>
        <v>157</v>
      </c>
    </row>
    <row r="93" spans="1:17">
      <c r="A93" s="8" t="s">
        <v>135</v>
      </c>
      <c r="B93" s="15">
        <f>'[1]16'!B95</f>
        <v>120</v>
      </c>
      <c r="C93" s="16">
        <f>'[1]16'!C95</f>
        <v>0</v>
      </c>
      <c r="D93" s="16">
        <f>'[1]16'!D95</f>
        <v>200</v>
      </c>
      <c r="E93" s="16">
        <f>'[1]16'!E95</f>
        <v>0</v>
      </c>
      <c r="F93" s="15">
        <f t="shared" si="17"/>
        <v>320</v>
      </c>
      <c r="G93" s="15">
        <f>'[1]16'!H95</f>
        <v>120</v>
      </c>
      <c r="H93" s="16">
        <f>'[1]16'!I95</f>
        <v>0</v>
      </c>
      <c r="I93" s="16">
        <f>'[1]16'!J95</f>
        <v>37</v>
      </c>
      <c r="J93" s="16">
        <f>'[1]16'!K95</f>
        <v>0</v>
      </c>
      <c r="K93" s="15">
        <f t="shared" si="15"/>
        <v>157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37</v>
      </c>
      <c r="P93" s="16">
        <f t="shared" si="14"/>
        <v>0</v>
      </c>
      <c r="Q93" s="17">
        <f t="shared" si="16"/>
        <v>157</v>
      </c>
    </row>
    <row r="94" spans="1:17">
      <c r="A94" s="8" t="s">
        <v>136</v>
      </c>
      <c r="B94" s="15">
        <f>'[1]16'!B96</f>
        <v>120</v>
      </c>
      <c r="C94" s="16">
        <f>'[1]16'!C96</f>
        <v>0</v>
      </c>
      <c r="D94" s="16">
        <f>'[1]16'!D96</f>
        <v>200</v>
      </c>
      <c r="E94" s="16">
        <f>'[1]16'!E96</f>
        <v>0</v>
      </c>
      <c r="F94" s="15">
        <f t="shared" si="17"/>
        <v>320</v>
      </c>
      <c r="G94" s="15">
        <f>'[1]16'!H96</f>
        <v>120</v>
      </c>
      <c r="H94" s="16">
        <f>'[1]16'!I96</f>
        <v>0</v>
      </c>
      <c r="I94" s="16">
        <f>'[1]16'!J96</f>
        <v>37</v>
      </c>
      <c r="J94" s="16">
        <f>'[1]16'!K96</f>
        <v>0</v>
      </c>
      <c r="K94" s="15">
        <f t="shared" si="15"/>
        <v>157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37</v>
      </c>
      <c r="P94" s="16">
        <f t="shared" si="14"/>
        <v>0</v>
      </c>
      <c r="Q94" s="17">
        <f t="shared" si="16"/>
        <v>157</v>
      </c>
    </row>
    <row r="95" spans="1:17">
      <c r="A95" s="8" t="s">
        <v>137</v>
      </c>
      <c r="B95" s="15">
        <f>'[1]16'!B97</f>
        <v>120</v>
      </c>
      <c r="C95" s="16">
        <f>'[1]16'!C97</f>
        <v>0</v>
      </c>
      <c r="D95" s="16">
        <f>'[1]16'!D97</f>
        <v>200</v>
      </c>
      <c r="E95" s="16">
        <f>'[1]16'!E97</f>
        <v>0</v>
      </c>
      <c r="F95" s="15">
        <f t="shared" si="17"/>
        <v>320</v>
      </c>
      <c r="G95" s="15">
        <f>'[1]16'!H97</f>
        <v>120</v>
      </c>
      <c r="H95" s="16">
        <f>'[1]16'!I97</f>
        <v>0</v>
      </c>
      <c r="I95" s="16">
        <f>'[1]16'!J97</f>
        <v>37</v>
      </c>
      <c r="J95" s="16">
        <f>'[1]16'!K97</f>
        <v>0</v>
      </c>
      <c r="K95" s="15">
        <f t="shared" si="15"/>
        <v>157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37</v>
      </c>
      <c r="P95" s="16">
        <f t="shared" si="14"/>
        <v>0</v>
      </c>
      <c r="Q95" s="17">
        <f t="shared" si="16"/>
        <v>157</v>
      </c>
    </row>
    <row r="96" spans="1:17">
      <c r="A96" s="8" t="s">
        <v>138</v>
      </c>
      <c r="B96" s="15">
        <f>'[1]16'!B98</f>
        <v>120</v>
      </c>
      <c r="C96" s="16">
        <f>'[1]16'!C98</f>
        <v>0</v>
      </c>
      <c r="D96" s="16">
        <f>'[1]16'!D98</f>
        <v>200</v>
      </c>
      <c r="E96" s="16">
        <f>'[1]16'!E98</f>
        <v>0</v>
      </c>
      <c r="F96" s="15">
        <f t="shared" si="17"/>
        <v>320</v>
      </c>
      <c r="G96" s="15">
        <f>'[1]16'!H98</f>
        <v>120</v>
      </c>
      <c r="H96" s="16">
        <f>'[1]16'!I98</f>
        <v>0</v>
      </c>
      <c r="I96" s="16">
        <f>'[1]16'!J98</f>
        <v>37</v>
      </c>
      <c r="J96" s="16">
        <f>'[1]16'!K98</f>
        <v>0</v>
      </c>
      <c r="K96" s="15">
        <f t="shared" si="15"/>
        <v>157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37</v>
      </c>
      <c r="P96" s="16">
        <f t="shared" si="14"/>
        <v>0</v>
      </c>
      <c r="Q96" s="17">
        <f t="shared" si="16"/>
        <v>157</v>
      </c>
    </row>
    <row r="97" spans="1:17">
      <c r="A97" s="8" t="s">
        <v>139</v>
      </c>
      <c r="B97" s="15">
        <f>'[1]16'!B99</f>
        <v>120</v>
      </c>
      <c r="C97" s="16">
        <f>'[1]16'!C99</f>
        <v>0</v>
      </c>
      <c r="D97" s="16">
        <f>'[1]16'!D99</f>
        <v>200</v>
      </c>
      <c r="E97" s="16">
        <f>'[1]16'!E99</f>
        <v>0</v>
      </c>
      <c r="F97" s="15">
        <f t="shared" si="17"/>
        <v>320</v>
      </c>
      <c r="G97" s="15">
        <f>'[1]16'!H99</f>
        <v>120</v>
      </c>
      <c r="H97" s="16">
        <f>'[1]16'!I99</f>
        <v>0</v>
      </c>
      <c r="I97" s="16">
        <f>'[1]16'!J99</f>
        <v>37</v>
      </c>
      <c r="J97" s="16">
        <f>'[1]16'!K99</f>
        <v>0</v>
      </c>
      <c r="K97" s="15">
        <f t="shared" si="15"/>
        <v>157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37</v>
      </c>
      <c r="P97" s="16">
        <f t="shared" si="14"/>
        <v>0</v>
      </c>
      <c r="Q97" s="17">
        <f t="shared" si="16"/>
        <v>157</v>
      </c>
    </row>
    <row r="98" spans="1:17">
      <c r="A98" s="8" t="s">
        <v>140</v>
      </c>
      <c r="B98" s="15">
        <f>'[1]16'!B100</f>
        <v>120</v>
      </c>
      <c r="C98" s="16">
        <f>'[1]16'!C100</f>
        <v>0</v>
      </c>
      <c r="D98" s="16">
        <f>'[1]16'!D100</f>
        <v>200</v>
      </c>
      <c r="E98" s="16">
        <f>'[1]16'!E100</f>
        <v>0</v>
      </c>
      <c r="F98" s="15">
        <f t="shared" si="17"/>
        <v>320</v>
      </c>
      <c r="G98" s="15">
        <f>'[1]16'!H100</f>
        <v>120</v>
      </c>
      <c r="H98" s="16">
        <f>'[1]16'!I100</f>
        <v>0</v>
      </c>
      <c r="I98" s="16">
        <f>'[1]16'!J100</f>
        <v>37</v>
      </c>
      <c r="J98" s="16">
        <f>'[1]16'!K100</f>
        <v>0</v>
      </c>
      <c r="K98" s="15">
        <f t="shared" si="15"/>
        <v>157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37</v>
      </c>
      <c r="P98" s="16">
        <f t="shared" si="14"/>
        <v>0</v>
      </c>
      <c r="Q98" s="17">
        <f t="shared" si="16"/>
        <v>157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0.89300000000000002</v>
      </c>
      <c r="J99" s="15">
        <f t="shared" si="18"/>
        <v>0</v>
      </c>
      <c r="K99" s="15">
        <f t="shared" si="18"/>
        <v>3.7730000000000001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0.89300000000000002</v>
      </c>
      <c r="P99" s="15">
        <f t="shared" si="18"/>
        <v>0</v>
      </c>
      <c r="Q99" s="15">
        <f t="shared" si="18"/>
        <v>3.7730000000000001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44820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'[2]16'!B5</f>
        <v>84</v>
      </c>
      <c r="C3" s="202">
        <f>'[2]16'!C5</f>
        <v>0</v>
      </c>
      <c r="D3" s="202">
        <f>'[2]16'!D5</f>
        <v>0</v>
      </c>
      <c r="E3" s="202">
        <f>'[2]16'!E5</f>
        <v>0</v>
      </c>
      <c r="F3" s="15">
        <f>SUM(B3:E3)</f>
        <v>84</v>
      </c>
      <c r="G3" s="201">
        <f>'[2]16'!H5</f>
        <v>37</v>
      </c>
      <c r="H3" s="202">
        <f>'[2]16'!I5</f>
        <v>0</v>
      </c>
      <c r="I3" s="202">
        <f>'[2]16'!J5</f>
        <v>0</v>
      </c>
      <c r="J3" s="202">
        <f>'[2]16'!K5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1">
        <f>'[2]16'!B6</f>
        <v>84</v>
      </c>
      <c r="C4" s="202">
        <f>'[2]16'!C6</f>
        <v>0</v>
      </c>
      <c r="D4" s="202">
        <f>'[2]16'!D6</f>
        <v>0</v>
      </c>
      <c r="E4" s="202">
        <f>'[2]16'!E6</f>
        <v>0</v>
      </c>
      <c r="F4" s="15">
        <f>SUM(B4:E4)</f>
        <v>84</v>
      </c>
      <c r="G4" s="201">
        <f>'[2]16'!H6</f>
        <v>37</v>
      </c>
      <c r="H4" s="202">
        <f>'[2]16'!I6</f>
        <v>0</v>
      </c>
      <c r="I4" s="202">
        <f>'[2]16'!J6</f>
        <v>0</v>
      </c>
      <c r="J4" s="202">
        <f>'[2]16'!K6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1">
        <f>'[2]16'!B7</f>
        <v>84</v>
      </c>
      <c r="C5" s="202">
        <f>'[2]16'!C7</f>
        <v>0</v>
      </c>
      <c r="D5" s="202">
        <f>'[2]16'!D7</f>
        <v>0</v>
      </c>
      <c r="E5" s="202">
        <f>'[2]16'!E7</f>
        <v>0</v>
      </c>
      <c r="F5" s="15">
        <f t="shared" ref="F5:F68" si="6">SUM(B5:E5)</f>
        <v>84</v>
      </c>
      <c r="G5" s="201">
        <f>'[2]16'!H7</f>
        <v>37</v>
      </c>
      <c r="H5" s="202">
        <f>'[2]16'!I7</f>
        <v>0</v>
      </c>
      <c r="I5" s="202">
        <f>'[2]16'!J7</f>
        <v>0</v>
      </c>
      <c r="J5" s="202">
        <f>'[2]16'!K7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1">
        <f>'[2]16'!B8</f>
        <v>84</v>
      </c>
      <c r="C6" s="202">
        <f>'[2]16'!C8</f>
        <v>0</v>
      </c>
      <c r="D6" s="202">
        <f>'[2]16'!D8</f>
        <v>0</v>
      </c>
      <c r="E6" s="202">
        <f>'[2]16'!E8</f>
        <v>0</v>
      </c>
      <c r="F6" s="15">
        <f t="shared" si="6"/>
        <v>84</v>
      </c>
      <c r="G6" s="201">
        <f>'[2]16'!H8</f>
        <v>37</v>
      </c>
      <c r="H6" s="202">
        <f>'[2]16'!I8</f>
        <v>0</v>
      </c>
      <c r="I6" s="202">
        <f>'[2]16'!J8</f>
        <v>0</v>
      </c>
      <c r="J6" s="202">
        <f>'[2]16'!K8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1">
        <f>'[2]16'!B9</f>
        <v>84</v>
      </c>
      <c r="C7" s="202">
        <f>'[2]16'!C9</f>
        <v>0</v>
      </c>
      <c r="D7" s="202">
        <f>'[2]16'!D9</f>
        <v>0</v>
      </c>
      <c r="E7" s="202">
        <f>'[2]16'!E9</f>
        <v>0</v>
      </c>
      <c r="F7" s="15">
        <f t="shared" si="6"/>
        <v>84</v>
      </c>
      <c r="G7" s="201">
        <f>'[2]16'!H9</f>
        <v>37</v>
      </c>
      <c r="H7" s="202">
        <f>'[2]16'!I9</f>
        <v>0</v>
      </c>
      <c r="I7" s="202">
        <f>'[2]16'!J9</f>
        <v>0</v>
      </c>
      <c r="J7" s="202">
        <f>'[2]16'!K9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1">
        <f>'[2]16'!B10</f>
        <v>84</v>
      </c>
      <c r="C8" s="202">
        <f>'[2]16'!C10</f>
        <v>0</v>
      </c>
      <c r="D8" s="202">
        <f>'[2]16'!D10</f>
        <v>0</v>
      </c>
      <c r="E8" s="202">
        <f>'[2]16'!E10</f>
        <v>0</v>
      </c>
      <c r="F8" s="15">
        <f t="shared" si="6"/>
        <v>84</v>
      </c>
      <c r="G8" s="201">
        <f>'[2]16'!H10</f>
        <v>37</v>
      </c>
      <c r="H8" s="202">
        <f>'[2]16'!I10</f>
        <v>0</v>
      </c>
      <c r="I8" s="202">
        <f>'[2]16'!J10</f>
        <v>0</v>
      </c>
      <c r="J8" s="202">
        <f>'[2]16'!K10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1">
        <f>'[2]16'!B11</f>
        <v>84</v>
      </c>
      <c r="C9" s="202">
        <f>'[2]16'!C11</f>
        <v>0</v>
      </c>
      <c r="D9" s="202">
        <f>'[2]16'!D11</f>
        <v>0</v>
      </c>
      <c r="E9" s="202">
        <f>'[2]16'!E11</f>
        <v>0</v>
      </c>
      <c r="F9" s="15">
        <f t="shared" si="6"/>
        <v>84</v>
      </c>
      <c r="G9" s="201">
        <f>'[2]16'!H11</f>
        <v>37</v>
      </c>
      <c r="H9" s="202">
        <f>'[2]16'!I11</f>
        <v>0</v>
      </c>
      <c r="I9" s="202">
        <f>'[2]16'!J11</f>
        <v>0</v>
      </c>
      <c r="J9" s="202">
        <f>'[2]16'!K11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1">
        <f>'[2]16'!B12</f>
        <v>84</v>
      </c>
      <c r="C10" s="202">
        <f>'[2]16'!C12</f>
        <v>0</v>
      </c>
      <c r="D10" s="202">
        <f>'[2]16'!D12</f>
        <v>0</v>
      </c>
      <c r="E10" s="202">
        <f>'[2]16'!E12</f>
        <v>0</v>
      </c>
      <c r="F10" s="15">
        <f t="shared" si="6"/>
        <v>84</v>
      </c>
      <c r="G10" s="201">
        <f>'[2]16'!H12</f>
        <v>37</v>
      </c>
      <c r="H10" s="202">
        <f>'[2]16'!I12</f>
        <v>0</v>
      </c>
      <c r="I10" s="202">
        <f>'[2]16'!J12</f>
        <v>0</v>
      </c>
      <c r="J10" s="202">
        <f>'[2]16'!K12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1">
        <f>'[2]16'!B13</f>
        <v>84</v>
      </c>
      <c r="C11" s="202">
        <f>'[2]16'!C13</f>
        <v>0</v>
      </c>
      <c r="D11" s="202">
        <f>'[2]16'!D13</f>
        <v>0</v>
      </c>
      <c r="E11" s="202">
        <f>'[2]16'!E13</f>
        <v>0</v>
      </c>
      <c r="F11" s="15">
        <f t="shared" si="6"/>
        <v>84</v>
      </c>
      <c r="G11" s="201">
        <f>'[2]16'!H13</f>
        <v>37</v>
      </c>
      <c r="H11" s="202">
        <f>'[2]16'!I13</f>
        <v>0</v>
      </c>
      <c r="I11" s="202">
        <f>'[2]16'!J13</f>
        <v>0</v>
      </c>
      <c r="J11" s="202">
        <f>'[2]16'!K13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1">
        <f>'[2]16'!B14</f>
        <v>84</v>
      </c>
      <c r="C12" s="202">
        <f>'[2]16'!C14</f>
        <v>0</v>
      </c>
      <c r="D12" s="202">
        <f>'[2]16'!D14</f>
        <v>0</v>
      </c>
      <c r="E12" s="202">
        <f>'[2]16'!E14</f>
        <v>0</v>
      </c>
      <c r="F12" s="15">
        <f t="shared" si="6"/>
        <v>84</v>
      </c>
      <c r="G12" s="201">
        <f>'[2]16'!H14</f>
        <v>37.39</v>
      </c>
      <c r="H12" s="202">
        <f>'[2]16'!I14</f>
        <v>0</v>
      </c>
      <c r="I12" s="202">
        <f>'[2]16'!J14</f>
        <v>0</v>
      </c>
      <c r="J12" s="202">
        <f>'[2]16'!K14</f>
        <v>0</v>
      </c>
      <c r="K12" s="15">
        <f t="shared" si="3"/>
        <v>37.39</v>
      </c>
      <c r="L12" s="18">
        <f>frq!C12</f>
        <v>1</v>
      </c>
      <c r="M12" s="167">
        <f t="shared" si="4"/>
        <v>36.99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36.99</v>
      </c>
      <c r="R12" s="18">
        <v>0.4</v>
      </c>
    </row>
    <row r="13" spans="1:18">
      <c r="A13" s="8" t="s">
        <v>55</v>
      </c>
      <c r="B13" s="201">
        <f>'[2]16'!B15</f>
        <v>84</v>
      </c>
      <c r="C13" s="202">
        <f>'[2]16'!C15</f>
        <v>0</v>
      </c>
      <c r="D13" s="202">
        <f>'[2]16'!D15</f>
        <v>0</v>
      </c>
      <c r="E13" s="202">
        <f>'[2]16'!E15</f>
        <v>0</v>
      </c>
      <c r="F13" s="15">
        <f t="shared" si="6"/>
        <v>84</v>
      </c>
      <c r="G13" s="201">
        <f>'[2]16'!H15</f>
        <v>37.39</v>
      </c>
      <c r="H13" s="202">
        <f>'[2]16'!I15</f>
        <v>0</v>
      </c>
      <c r="I13" s="202">
        <f>'[2]16'!J15</f>
        <v>0</v>
      </c>
      <c r="J13" s="202">
        <f>'[2]16'!K15</f>
        <v>0</v>
      </c>
      <c r="K13" s="15">
        <f t="shared" si="3"/>
        <v>37.39</v>
      </c>
      <c r="L13" s="18">
        <f>frq!C13</f>
        <v>1</v>
      </c>
      <c r="M13" s="167">
        <f t="shared" si="4"/>
        <v>36.99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36.99</v>
      </c>
      <c r="R13" s="18">
        <v>0.4</v>
      </c>
    </row>
    <row r="14" spans="1:18">
      <c r="A14" s="8" t="s">
        <v>56</v>
      </c>
      <c r="B14" s="201">
        <f>'[2]16'!B16</f>
        <v>84</v>
      </c>
      <c r="C14" s="202">
        <f>'[2]16'!C16</f>
        <v>0</v>
      </c>
      <c r="D14" s="202">
        <f>'[2]16'!D16</f>
        <v>0</v>
      </c>
      <c r="E14" s="202">
        <f>'[2]16'!E16</f>
        <v>0</v>
      </c>
      <c r="F14" s="15">
        <f t="shared" si="6"/>
        <v>84</v>
      </c>
      <c r="G14" s="201">
        <f>'[2]16'!H16</f>
        <v>37.39</v>
      </c>
      <c r="H14" s="202">
        <f>'[2]16'!I16</f>
        <v>0</v>
      </c>
      <c r="I14" s="202">
        <f>'[2]16'!J16</f>
        <v>0</v>
      </c>
      <c r="J14" s="202">
        <f>'[2]16'!K16</f>
        <v>0</v>
      </c>
      <c r="K14" s="15">
        <f t="shared" si="3"/>
        <v>37.39</v>
      </c>
      <c r="L14" s="18">
        <f>frq!C14</f>
        <v>1</v>
      </c>
      <c r="M14" s="167">
        <f t="shared" si="4"/>
        <v>36.99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36.99</v>
      </c>
      <c r="R14" s="18">
        <v>0.4</v>
      </c>
    </row>
    <row r="15" spans="1:18">
      <c r="A15" s="8" t="s">
        <v>57</v>
      </c>
      <c r="B15" s="201">
        <f>'[2]16'!B17</f>
        <v>84</v>
      </c>
      <c r="C15" s="202">
        <f>'[2]16'!C17</f>
        <v>0</v>
      </c>
      <c r="D15" s="202">
        <f>'[2]16'!D17</f>
        <v>0</v>
      </c>
      <c r="E15" s="202">
        <f>'[2]16'!E17</f>
        <v>0</v>
      </c>
      <c r="F15" s="15">
        <f t="shared" si="6"/>
        <v>84</v>
      </c>
      <c r="G15" s="201">
        <f>'[2]16'!H17</f>
        <v>37</v>
      </c>
      <c r="H15" s="202">
        <f>'[2]16'!I17</f>
        <v>0</v>
      </c>
      <c r="I15" s="202">
        <f>'[2]16'!J17</f>
        <v>0</v>
      </c>
      <c r="J15" s="202">
        <f>'[2]16'!K17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1">
        <f>'[2]16'!B18</f>
        <v>84</v>
      </c>
      <c r="C16" s="202">
        <f>'[2]16'!C18</f>
        <v>0</v>
      </c>
      <c r="D16" s="202">
        <f>'[2]16'!D18</f>
        <v>0</v>
      </c>
      <c r="E16" s="202">
        <f>'[2]16'!E18</f>
        <v>0</v>
      </c>
      <c r="F16" s="15">
        <f t="shared" si="6"/>
        <v>84</v>
      </c>
      <c r="G16" s="201">
        <f>'[2]16'!H18</f>
        <v>37</v>
      </c>
      <c r="H16" s="202">
        <f>'[2]16'!I18</f>
        <v>0</v>
      </c>
      <c r="I16" s="202">
        <f>'[2]16'!J18</f>
        <v>0</v>
      </c>
      <c r="J16" s="202">
        <f>'[2]16'!K18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1">
        <f>'[2]16'!B19</f>
        <v>84</v>
      </c>
      <c r="C17" s="202">
        <f>'[2]16'!C19</f>
        <v>0</v>
      </c>
      <c r="D17" s="202">
        <f>'[2]16'!D19</f>
        <v>0</v>
      </c>
      <c r="E17" s="202">
        <f>'[2]16'!E19</f>
        <v>0</v>
      </c>
      <c r="F17" s="15">
        <f t="shared" si="6"/>
        <v>84</v>
      </c>
      <c r="G17" s="201">
        <f>'[2]16'!H19</f>
        <v>37</v>
      </c>
      <c r="H17" s="202">
        <f>'[2]16'!I19</f>
        <v>0</v>
      </c>
      <c r="I17" s="202">
        <f>'[2]16'!J19</f>
        <v>0</v>
      </c>
      <c r="J17" s="202">
        <f>'[2]16'!K19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1">
        <f>'[2]16'!B20</f>
        <v>84</v>
      </c>
      <c r="C18" s="202">
        <f>'[2]16'!C20</f>
        <v>0</v>
      </c>
      <c r="D18" s="202">
        <f>'[2]16'!D20</f>
        <v>0</v>
      </c>
      <c r="E18" s="202">
        <f>'[2]16'!E20</f>
        <v>0</v>
      </c>
      <c r="F18" s="15">
        <f t="shared" si="6"/>
        <v>84</v>
      </c>
      <c r="G18" s="201">
        <f>'[2]16'!H20</f>
        <v>38</v>
      </c>
      <c r="H18" s="202">
        <f>'[2]16'!I20</f>
        <v>0</v>
      </c>
      <c r="I18" s="202">
        <f>'[2]16'!J20</f>
        <v>0</v>
      </c>
      <c r="J18" s="202">
        <f>'[2]16'!K20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1">
        <f>'[2]16'!B21</f>
        <v>84</v>
      </c>
      <c r="C19" s="202">
        <f>'[2]16'!C21</f>
        <v>0</v>
      </c>
      <c r="D19" s="202">
        <f>'[2]16'!D21</f>
        <v>0</v>
      </c>
      <c r="E19" s="202">
        <f>'[2]16'!E21</f>
        <v>0</v>
      </c>
      <c r="F19" s="15">
        <f t="shared" si="6"/>
        <v>84</v>
      </c>
      <c r="G19" s="201">
        <f>'[2]16'!H21</f>
        <v>38</v>
      </c>
      <c r="H19" s="202">
        <f>'[2]16'!I21</f>
        <v>0</v>
      </c>
      <c r="I19" s="202">
        <f>'[2]16'!J21</f>
        <v>0</v>
      </c>
      <c r="J19" s="202">
        <f>'[2]16'!K21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1">
        <f>'[2]16'!B22</f>
        <v>84</v>
      </c>
      <c r="C20" s="202">
        <f>'[2]16'!C22</f>
        <v>0</v>
      </c>
      <c r="D20" s="202">
        <f>'[2]16'!D22</f>
        <v>0</v>
      </c>
      <c r="E20" s="202">
        <f>'[2]16'!E22</f>
        <v>0</v>
      </c>
      <c r="F20" s="15">
        <f t="shared" si="6"/>
        <v>84</v>
      </c>
      <c r="G20" s="201">
        <f>'[2]16'!H22</f>
        <v>38</v>
      </c>
      <c r="H20" s="202">
        <f>'[2]16'!I22</f>
        <v>0</v>
      </c>
      <c r="I20" s="202">
        <f>'[2]16'!J22</f>
        <v>0</v>
      </c>
      <c r="J20" s="202">
        <f>'[2]16'!K22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1">
        <f>'[2]16'!B23</f>
        <v>84</v>
      </c>
      <c r="C21" s="202">
        <f>'[2]16'!C23</f>
        <v>0</v>
      </c>
      <c r="D21" s="202">
        <f>'[2]16'!D23</f>
        <v>0</v>
      </c>
      <c r="E21" s="202">
        <f>'[2]16'!E23</f>
        <v>0</v>
      </c>
      <c r="F21" s="15">
        <f t="shared" si="6"/>
        <v>84</v>
      </c>
      <c r="G21" s="201">
        <f>'[2]16'!H23</f>
        <v>38</v>
      </c>
      <c r="H21" s="202">
        <f>'[2]16'!I23</f>
        <v>0</v>
      </c>
      <c r="I21" s="202">
        <f>'[2]16'!J23</f>
        <v>0</v>
      </c>
      <c r="J21" s="202">
        <f>'[2]16'!K23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1">
        <f>'[2]16'!B24</f>
        <v>84</v>
      </c>
      <c r="C22" s="202">
        <f>'[2]16'!C24</f>
        <v>0</v>
      </c>
      <c r="D22" s="202">
        <f>'[2]16'!D24</f>
        <v>0</v>
      </c>
      <c r="E22" s="202">
        <f>'[2]16'!E24</f>
        <v>0</v>
      </c>
      <c r="F22" s="15">
        <f t="shared" si="6"/>
        <v>84</v>
      </c>
      <c r="G22" s="201">
        <f>'[2]16'!H24</f>
        <v>38</v>
      </c>
      <c r="H22" s="202">
        <f>'[2]16'!I24</f>
        <v>0</v>
      </c>
      <c r="I22" s="202">
        <f>'[2]16'!J24</f>
        <v>0</v>
      </c>
      <c r="J22" s="202">
        <f>'[2]16'!K24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1">
        <f>'[2]16'!B25</f>
        <v>84</v>
      </c>
      <c r="C23" s="202">
        <f>'[2]16'!C25</f>
        <v>0</v>
      </c>
      <c r="D23" s="202">
        <f>'[2]16'!D25</f>
        <v>0</v>
      </c>
      <c r="E23" s="202">
        <f>'[2]16'!E25</f>
        <v>0</v>
      </c>
      <c r="F23" s="15">
        <f t="shared" si="6"/>
        <v>84</v>
      </c>
      <c r="G23" s="201">
        <f>'[2]16'!H25</f>
        <v>38</v>
      </c>
      <c r="H23" s="202">
        <f>'[2]16'!I25</f>
        <v>0</v>
      </c>
      <c r="I23" s="202">
        <f>'[2]16'!J25</f>
        <v>0</v>
      </c>
      <c r="J23" s="202">
        <f>'[2]16'!K25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1">
        <f>'[2]16'!B26</f>
        <v>84</v>
      </c>
      <c r="C24" s="202">
        <f>'[2]16'!C26</f>
        <v>0</v>
      </c>
      <c r="D24" s="202">
        <f>'[2]16'!D26</f>
        <v>0</v>
      </c>
      <c r="E24" s="202">
        <f>'[2]16'!E26</f>
        <v>0</v>
      </c>
      <c r="F24" s="15">
        <f t="shared" si="6"/>
        <v>84</v>
      </c>
      <c r="G24" s="201">
        <f>'[2]16'!H26</f>
        <v>38</v>
      </c>
      <c r="H24" s="202">
        <f>'[2]16'!I26</f>
        <v>0</v>
      </c>
      <c r="I24" s="202">
        <f>'[2]16'!J26</f>
        <v>0</v>
      </c>
      <c r="J24" s="202">
        <f>'[2]16'!K26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1">
        <f>'[2]16'!B27</f>
        <v>84</v>
      </c>
      <c r="C25" s="202">
        <f>'[2]16'!C27</f>
        <v>0</v>
      </c>
      <c r="D25" s="202">
        <f>'[2]16'!D27</f>
        <v>0</v>
      </c>
      <c r="E25" s="202">
        <f>'[2]16'!E27</f>
        <v>0</v>
      </c>
      <c r="F25" s="15">
        <f t="shared" si="6"/>
        <v>84</v>
      </c>
      <c r="G25" s="201">
        <f>'[2]16'!H27</f>
        <v>38</v>
      </c>
      <c r="H25" s="202">
        <f>'[2]16'!I27</f>
        <v>0</v>
      </c>
      <c r="I25" s="202">
        <f>'[2]16'!J27</f>
        <v>0</v>
      </c>
      <c r="J25" s="202">
        <f>'[2]16'!K27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1">
        <f>'[2]16'!B28</f>
        <v>84</v>
      </c>
      <c r="C26" s="202">
        <f>'[2]16'!C28</f>
        <v>0</v>
      </c>
      <c r="D26" s="202">
        <f>'[2]16'!D28</f>
        <v>0</v>
      </c>
      <c r="E26" s="202">
        <f>'[2]16'!E28</f>
        <v>0</v>
      </c>
      <c r="F26" s="15">
        <f t="shared" si="6"/>
        <v>84</v>
      </c>
      <c r="G26" s="201">
        <f>'[2]16'!H28</f>
        <v>38</v>
      </c>
      <c r="H26" s="202">
        <f>'[2]16'!I28</f>
        <v>0</v>
      </c>
      <c r="I26" s="202">
        <f>'[2]16'!J28</f>
        <v>0</v>
      </c>
      <c r="J26" s="202">
        <f>'[2]16'!K28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1">
        <f>'[2]16'!B29</f>
        <v>84</v>
      </c>
      <c r="C27" s="202">
        <f>'[2]16'!C29</f>
        <v>0</v>
      </c>
      <c r="D27" s="202">
        <f>'[2]16'!D29</f>
        <v>0</v>
      </c>
      <c r="E27" s="202">
        <f>'[2]16'!E29</f>
        <v>0</v>
      </c>
      <c r="F27" s="15">
        <f t="shared" si="6"/>
        <v>84</v>
      </c>
      <c r="G27" s="201">
        <f>'[2]16'!H29</f>
        <v>38</v>
      </c>
      <c r="H27" s="202">
        <f>'[2]16'!I29</f>
        <v>0</v>
      </c>
      <c r="I27" s="202">
        <f>'[2]16'!J29</f>
        <v>0</v>
      </c>
      <c r="J27" s="202">
        <f>'[2]16'!K29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1">
        <f>'[2]16'!B30</f>
        <v>84</v>
      </c>
      <c r="C28" s="202">
        <f>'[2]16'!C30</f>
        <v>0</v>
      </c>
      <c r="D28" s="202">
        <f>'[2]16'!D30</f>
        <v>0</v>
      </c>
      <c r="E28" s="202">
        <f>'[2]16'!E30</f>
        <v>0</v>
      </c>
      <c r="F28" s="15">
        <f t="shared" si="6"/>
        <v>84</v>
      </c>
      <c r="G28" s="201">
        <f>'[2]16'!H30</f>
        <v>38</v>
      </c>
      <c r="H28" s="202">
        <f>'[2]16'!I30</f>
        <v>0</v>
      </c>
      <c r="I28" s="202">
        <f>'[2]16'!J30</f>
        <v>0</v>
      </c>
      <c r="J28" s="202">
        <f>'[2]16'!K30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1">
        <f>'[2]16'!B31</f>
        <v>84</v>
      </c>
      <c r="C29" s="202">
        <f>'[2]16'!C31</f>
        <v>0</v>
      </c>
      <c r="D29" s="202">
        <f>'[2]16'!D31</f>
        <v>0</v>
      </c>
      <c r="E29" s="202">
        <f>'[2]16'!E31</f>
        <v>0</v>
      </c>
      <c r="F29" s="15">
        <f t="shared" si="6"/>
        <v>84</v>
      </c>
      <c r="G29" s="201">
        <f>'[2]16'!H31</f>
        <v>38</v>
      </c>
      <c r="H29" s="202">
        <f>'[2]16'!I31</f>
        <v>0</v>
      </c>
      <c r="I29" s="202">
        <f>'[2]16'!J31</f>
        <v>0</v>
      </c>
      <c r="J29" s="202">
        <f>'[2]16'!K31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1">
        <f>'[2]16'!B32</f>
        <v>84</v>
      </c>
      <c r="C30" s="202">
        <f>'[2]16'!C32</f>
        <v>0</v>
      </c>
      <c r="D30" s="202">
        <f>'[2]16'!D32</f>
        <v>0</v>
      </c>
      <c r="E30" s="202">
        <f>'[2]16'!E32</f>
        <v>0</v>
      </c>
      <c r="F30" s="15">
        <f t="shared" si="6"/>
        <v>84</v>
      </c>
      <c r="G30" s="201">
        <f>'[2]16'!H32</f>
        <v>37</v>
      </c>
      <c r="H30" s="202">
        <f>'[2]16'!I32</f>
        <v>0</v>
      </c>
      <c r="I30" s="202">
        <f>'[2]16'!J32</f>
        <v>0</v>
      </c>
      <c r="J30" s="202">
        <f>'[2]16'!K32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1">
        <f>'[2]16'!B33</f>
        <v>84</v>
      </c>
      <c r="C31" s="202">
        <f>'[2]16'!C33</f>
        <v>0</v>
      </c>
      <c r="D31" s="202">
        <f>'[2]16'!D33</f>
        <v>0</v>
      </c>
      <c r="E31" s="202">
        <f>'[2]16'!E33</f>
        <v>0</v>
      </c>
      <c r="F31" s="15">
        <f t="shared" si="6"/>
        <v>84</v>
      </c>
      <c r="G31" s="201">
        <f>'[2]16'!H33</f>
        <v>37</v>
      </c>
      <c r="H31" s="202">
        <f>'[2]16'!I33</f>
        <v>0</v>
      </c>
      <c r="I31" s="202">
        <f>'[2]16'!J33</f>
        <v>0</v>
      </c>
      <c r="J31" s="202">
        <f>'[2]16'!K33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1">
        <f>'[2]16'!B34</f>
        <v>84</v>
      </c>
      <c r="C32" s="202">
        <f>'[2]16'!C34</f>
        <v>0</v>
      </c>
      <c r="D32" s="202">
        <f>'[2]16'!D34</f>
        <v>0</v>
      </c>
      <c r="E32" s="202">
        <f>'[2]16'!E34</f>
        <v>0</v>
      </c>
      <c r="F32" s="15">
        <f t="shared" si="6"/>
        <v>84</v>
      </c>
      <c r="G32" s="201">
        <f>'[2]16'!H34</f>
        <v>37</v>
      </c>
      <c r="H32" s="202">
        <f>'[2]16'!I34</f>
        <v>0</v>
      </c>
      <c r="I32" s="202">
        <f>'[2]16'!J34</f>
        <v>0</v>
      </c>
      <c r="J32" s="202">
        <f>'[2]16'!K34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1">
        <f>'[2]16'!B35</f>
        <v>84</v>
      </c>
      <c r="C33" s="202">
        <f>'[2]16'!C35</f>
        <v>0</v>
      </c>
      <c r="D33" s="202">
        <f>'[2]16'!D35</f>
        <v>0</v>
      </c>
      <c r="E33" s="202">
        <f>'[2]16'!E35</f>
        <v>0</v>
      </c>
      <c r="F33" s="15">
        <f t="shared" si="6"/>
        <v>84</v>
      </c>
      <c r="G33" s="201">
        <f>'[2]16'!H35</f>
        <v>37</v>
      </c>
      <c r="H33" s="202">
        <f>'[2]16'!I35</f>
        <v>0</v>
      </c>
      <c r="I33" s="202">
        <f>'[2]16'!J35</f>
        <v>0</v>
      </c>
      <c r="J33" s="202">
        <f>'[2]16'!K35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1">
        <f>'[2]16'!B36</f>
        <v>84</v>
      </c>
      <c r="C34" s="202">
        <f>'[2]16'!C36</f>
        <v>0</v>
      </c>
      <c r="D34" s="202">
        <f>'[2]16'!D36</f>
        <v>0</v>
      </c>
      <c r="E34" s="202">
        <f>'[2]16'!E36</f>
        <v>0</v>
      </c>
      <c r="F34" s="15">
        <f t="shared" si="6"/>
        <v>84</v>
      </c>
      <c r="G34" s="201">
        <f>'[2]16'!H36</f>
        <v>37</v>
      </c>
      <c r="H34" s="202">
        <f>'[2]16'!I36</f>
        <v>0</v>
      </c>
      <c r="I34" s="202">
        <f>'[2]16'!J36</f>
        <v>0</v>
      </c>
      <c r="J34" s="202">
        <f>'[2]16'!K36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1">
        <f>'[2]16'!B37</f>
        <v>84</v>
      </c>
      <c r="C35" s="202">
        <f>'[2]16'!C37</f>
        <v>0</v>
      </c>
      <c r="D35" s="202">
        <f>'[2]16'!D37</f>
        <v>0</v>
      </c>
      <c r="E35" s="202">
        <f>'[2]16'!E37</f>
        <v>0</v>
      </c>
      <c r="F35" s="15">
        <f t="shared" si="6"/>
        <v>84</v>
      </c>
      <c r="G35" s="201">
        <f>'[2]16'!H37</f>
        <v>37</v>
      </c>
      <c r="H35" s="202">
        <f>'[2]16'!I37</f>
        <v>0</v>
      </c>
      <c r="I35" s="202">
        <f>'[2]16'!J37</f>
        <v>0</v>
      </c>
      <c r="J35" s="202">
        <f>'[2]16'!K37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1">
        <f>'[2]16'!B38</f>
        <v>84</v>
      </c>
      <c r="C36" s="202">
        <f>'[2]16'!C38</f>
        <v>0</v>
      </c>
      <c r="D36" s="202">
        <f>'[2]16'!D38</f>
        <v>0</v>
      </c>
      <c r="E36" s="202">
        <f>'[2]16'!E38</f>
        <v>0</v>
      </c>
      <c r="F36" s="15">
        <f t="shared" si="6"/>
        <v>84</v>
      </c>
      <c r="G36" s="201">
        <f>'[2]16'!H38</f>
        <v>37</v>
      </c>
      <c r="H36" s="202">
        <f>'[2]16'!I38</f>
        <v>0</v>
      </c>
      <c r="I36" s="202">
        <f>'[2]16'!J38</f>
        <v>0</v>
      </c>
      <c r="J36" s="202">
        <f>'[2]16'!K38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1">
        <f>'[2]16'!B39</f>
        <v>84</v>
      </c>
      <c r="C37" s="202">
        <f>'[2]16'!C39</f>
        <v>0</v>
      </c>
      <c r="D37" s="202">
        <f>'[2]16'!D39</f>
        <v>0</v>
      </c>
      <c r="E37" s="202">
        <f>'[2]16'!E39</f>
        <v>0</v>
      </c>
      <c r="F37" s="15">
        <f t="shared" si="6"/>
        <v>84</v>
      </c>
      <c r="G37" s="201">
        <f>'[2]16'!H39</f>
        <v>37</v>
      </c>
      <c r="H37" s="202">
        <f>'[2]16'!I39</f>
        <v>0</v>
      </c>
      <c r="I37" s="202">
        <f>'[2]16'!J39</f>
        <v>0</v>
      </c>
      <c r="J37" s="202">
        <f>'[2]16'!K39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1">
        <f>'[2]16'!B40</f>
        <v>84</v>
      </c>
      <c r="C38" s="202">
        <f>'[2]16'!C40</f>
        <v>0</v>
      </c>
      <c r="D38" s="202">
        <f>'[2]16'!D40</f>
        <v>0</v>
      </c>
      <c r="E38" s="202">
        <f>'[2]16'!E40</f>
        <v>0</v>
      </c>
      <c r="F38" s="15">
        <f t="shared" si="6"/>
        <v>84</v>
      </c>
      <c r="G38" s="201">
        <f>'[2]16'!H40</f>
        <v>37</v>
      </c>
      <c r="H38" s="202">
        <f>'[2]16'!I40</f>
        <v>0</v>
      </c>
      <c r="I38" s="202">
        <f>'[2]16'!J40</f>
        <v>0</v>
      </c>
      <c r="J38" s="202">
        <f>'[2]16'!K40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1">
        <f>'[2]16'!B41</f>
        <v>84</v>
      </c>
      <c r="C39" s="202">
        <f>'[2]16'!C41</f>
        <v>0</v>
      </c>
      <c r="D39" s="202">
        <f>'[2]16'!D41</f>
        <v>0</v>
      </c>
      <c r="E39" s="202">
        <f>'[2]16'!E41</f>
        <v>0</v>
      </c>
      <c r="F39" s="15">
        <f t="shared" si="6"/>
        <v>84</v>
      </c>
      <c r="G39" s="201">
        <f>'[2]16'!H41</f>
        <v>37</v>
      </c>
      <c r="H39" s="202">
        <f>'[2]16'!I41</f>
        <v>0</v>
      </c>
      <c r="I39" s="202">
        <f>'[2]16'!J41</f>
        <v>0</v>
      </c>
      <c r="J39" s="202">
        <f>'[2]16'!K41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1">
        <f>'[2]16'!B42</f>
        <v>84</v>
      </c>
      <c r="C40" s="202">
        <f>'[2]16'!C42</f>
        <v>0</v>
      </c>
      <c r="D40" s="202">
        <f>'[2]16'!D42</f>
        <v>0</v>
      </c>
      <c r="E40" s="202">
        <f>'[2]16'!E42</f>
        <v>0</v>
      </c>
      <c r="F40" s="15">
        <f t="shared" si="6"/>
        <v>84</v>
      </c>
      <c r="G40" s="201">
        <f>'[2]16'!H42</f>
        <v>37</v>
      </c>
      <c r="H40" s="202">
        <f>'[2]16'!I42</f>
        <v>0</v>
      </c>
      <c r="I40" s="202">
        <f>'[2]16'!J42</f>
        <v>0</v>
      </c>
      <c r="J40" s="202">
        <f>'[2]16'!K42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1">
        <f>'[2]16'!B43</f>
        <v>84</v>
      </c>
      <c r="C41" s="202">
        <f>'[2]16'!C43</f>
        <v>0</v>
      </c>
      <c r="D41" s="202">
        <f>'[2]16'!D43</f>
        <v>0</v>
      </c>
      <c r="E41" s="202">
        <f>'[2]16'!E43</f>
        <v>0</v>
      </c>
      <c r="F41" s="15">
        <f t="shared" si="6"/>
        <v>84</v>
      </c>
      <c r="G41" s="201">
        <f>'[2]16'!H43</f>
        <v>37</v>
      </c>
      <c r="H41" s="202">
        <f>'[2]16'!I43</f>
        <v>0</v>
      </c>
      <c r="I41" s="202">
        <f>'[2]16'!J43</f>
        <v>0</v>
      </c>
      <c r="J41" s="202">
        <f>'[2]16'!K43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1">
        <f>'[2]16'!B44</f>
        <v>84</v>
      </c>
      <c r="C42" s="202">
        <f>'[2]16'!C44</f>
        <v>0</v>
      </c>
      <c r="D42" s="202">
        <f>'[2]16'!D44</f>
        <v>0</v>
      </c>
      <c r="E42" s="202">
        <f>'[2]16'!E44</f>
        <v>0</v>
      </c>
      <c r="F42" s="15">
        <f t="shared" si="6"/>
        <v>84</v>
      </c>
      <c r="G42" s="201">
        <f>'[2]16'!H44</f>
        <v>37</v>
      </c>
      <c r="H42" s="202">
        <f>'[2]16'!I44</f>
        <v>0</v>
      </c>
      <c r="I42" s="202">
        <f>'[2]16'!J44</f>
        <v>0</v>
      </c>
      <c r="J42" s="202">
        <f>'[2]16'!K44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1">
        <f>'[2]16'!B45</f>
        <v>84</v>
      </c>
      <c r="C43" s="202">
        <f>'[2]16'!C45</f>
        <v>0</v>
      </c>
      <c r="D43" s="202">
        <f>'[2]16'!D45</f>
        <v>0</v>
      </c>
      <c r="E43" s="202">
        <f>'[2]16'!E45</f>
        <v>0</v>
      </c>
      <c r="F43" s="15">
        <f t="shared" si="6"/>
        <v>84</v>
      </c>
      <c r="G43" s="201">
        <f>'[2]16'!H45</f>
        <v>37</v>
      </c>
      <c r="H43" s="202">
        <f>'[2]16'!I45</f>
        <v>0</v>
      </c>
      <c r="I43" s="202">
        <f>'[2]16'!J45</f>
        <v>0</v>
      </c>
      <c r="J43" s="202">
        <f>'[2]16'!K45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1">
        <f>'[2]16'!B46</f>
        <v>84</v>
      </c>
      <c r="C44" s="202">
        <f>'[2]16'!C46</f>
        <v>0</v>
      </c>
      <c r="D44" s="202">
        <f>'[2]16'!D46</f>
        <v>0</v>
      </c>
      <c r="E44" s="202">
        <f>'[2]16'!E46</f>
        <v>0</v>
      </c>
      <c r="F44" s="15">
        <f t="shared" si="6"/>
        <v>84</v>
      </c>
      <c r="G44" s="201">
        <f>'[2]16'!H46</f>
        <v>37</v>
      </c>
      <c r="H44" s="202">
        <f>'[2]16'!I46</f>
        <v>0</v>
      </c>
      <c r="I44" s="202">
        <f>'[2]16'!J46</f>
        <v>0</v>
      </c>
      <c r="J44" s="202">
        <f>'[2]16'!K46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1">
        <f>'[2]16'!B47</f>
        <v>84</v>
      </c>
      <c r="C45" s="202">
        <f>'[2]16'!C47</f>
        <v>0</v>
      </c>
      <c r="D45" s="202">
        <f>'[2]16'!D47</f>
        <v>0</v>
      </c>
      <c r="E45" s="202">
        <f>'[2]16'!E47</f>
        <v>0</v>
      </c>
      <c r="F45" s="15">
        <f t="shared" si="6"/>
        <v>84</v>
      </c>
      <c r="G45" s="201">
        <f>'[2]16'!H47</f>
        <v>37</v>
      </c>
      <c r="H45" s="202">
        <f>'[2]16'!I47</f>
        <v>0</v>
      </c>
      <c r="I45" s="202">
        <f>'[2]16'!J47</f>
        <v>0</v>
      </c>
      <c r="J45" s="202">
        <f>'[2]16'!K47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1">
        <f>'[2]16'!B48</f>
        <v>84</v>
      </c>
      <c r="C46" s="202">
        <f>'[2]16'!C48</f>
        <v>0</v>
      </c>
      <c r="D46" s="202">
        <f>'[2]16'!D48</f>
        <v>0</v>
      </c>
      <c r="E46" s="202">
        <f>'[2]16'!E48</f>
        <v>0</v>
      </c>
      <c r="F46" s="15">
        <f t="shared" si="6"/>
        <v>84</v>
      </c>
      <c r="G46" s="201">
        <f>'[2]16'!H48</f>
        <v>37</v>
      </c>
      <c r="H46" s="202">
        <f>'[2]16'!I48</f>
        <v>0</v>
      </c>
      <c r="I46" s="202">
        <f>'[2]16'!J48</f>
        <v>0</v>
      </c>
      <c r="J46" s="202">
        <f>'[2]16'!K48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1">
        <f>'[2]16'!B49</f>
        <v>84</v>
      </c>
      <c r="C47" s="202">
        <f>'[2]16'!C49</f>
        <v>0</v>
      </c>
      <c r="D47" s="202">
        <f>'[2]16'!D49</f>
        <v>0</v>
      </c>
      <c r="E47" s="202">
        <f>'[2]16'!E49</f>
        <v>0</v>
      </c>
      <c r="F47" s="15">
        <f t="shared" si="6"/>
        <v>84</v>
      </c>
      <c r="G47" s="201">
        <f>'[2]16'!H49</f>
        <v>37</v>
      </c>
      <c r="H47" s="202">
        <f>'[2]16'!I49</f>
        <v>0</v>
      </c>
      <c r="I47" s="202">
        <f>'[2]16'!J49</f>
        <v>0</v>
      </c>
      <c r="J47" s="202">
        <f>'[2]16'!K49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1">
        <f>'[2]16'!B50</f>
        <v>84</v>
      </c>
      <c r="C48" s="202">
        <f>'[2]16'!C50</f>
        <v>0</v>
      </c>
      <c r="D48" s="202">
        <f>'[2]16'!D50</f>
        <v>0</v>
      </c>
      <c r="E48" s="202">
        <f>'[2]16'!E50</f>
        <v>0</v>
      </c>
      <c r="F48" s="15">
        <f t="shared" si="6"/>
        <v>84</v>
      </c>
      <c r="G48" s="201">
        <f>'[2]16'!H50</f>
        <v>37</v>
      </c>
      <c r="H48" s="202">
        <f>'[2]16'!I50</f>
        <v>0</v>
      </c>
      <c r="I48" s="202">
        <f>'[2]16'!J50</f>
        <v>0</v>
      </c>
      <c r="J48" s="202">
        <f>'[2]16'!K50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1">
        <f>'[2]16'!B51</f>
        <v>84</v>
      </c>
      <c r="C49" s="202">
        <f>'[2]16'!C51</f>
        <v>0</v>
      </c>
      <c r="D49" s="202">
        <f>'[2]16'!D51</f>
        <v>0</v>
      </c>
      <c r="E49" s="202">
        <f>'[2]16'!E51</f>
        <v>0</v>
      </c>
      <c r="F49" s="15">
        <f t="shared" si="6"/>
        <v>84</v>
      </c>
      <c r="G49" s="201">
        <f>'[2]16'!H51</f>
        <v>37</v>
      </c>
      <c r="H49" s="202">
        <f>'[2]16'!I51</f>
        <v>0</v>
      </c>
      <c r="I49" s="202">
        <f>'[2]16'!J51</f>
        <v>0</v>
      </c>
      <c r="J49" s="202">
        <f>'[2]16'!K51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1">
        <f>'[2]16'!B52</f>
        <v>84</v>
      </c>
      <c r="C50" s="202">
        <f>'[2]16'!C52</f>
        <v>0</v>
      </c>
      <c r="D50" s="202">
        <f>'[2]16'!D52</f>
        <v>0</v>
      </c>
      <c r="E50" s="202">
        <f>'[2]16'!E52</f>
        <v>0</v>
      </c>
      <c r="F50" s="15">
        <f t="shared" si="6"/>
        <v>84</v>
      </c>
      <c r="G50" s="201">
        <f>'[2]16'!H52</f>
        <v>37</v>
      </c>
      <c r="H50" s="202">
        <f>'[2]16'!I52</f>
        <v>0</v>
      </c>
      <c r="I50" s="202">
        <f>'[2]16'!J52</f>
        <v>0</v>
      </c>
      <c r="J50" s="202">
        <f>'[2]16'!K52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1">
        <f>'[2]16'!B53</f>
        <v>84</v>
      </c>
      <c r="C51" s="202">
        <f>'[2]16'!C53</f>
        <v>0</v>
      </c>
      <c r="D51" s="202">
        <f>'[2]16'!D53</f>
        <v>0</v>
      </c>
      <c r="E51" s="202">
        <f>'[2]16'!E53</f>
        <v>0</v>
      </c>
      <c r="F51" s="15">
        <f t="shared" si="6"/>
        <v>84</v>
      </c>
      <c r="G51" s="201">
        <f>'[2]16'!H53</f>
        <v>37</v>
      </c>
      <c r="H51" s="202">
        <f>'[2]16'!I53</f>
        <v>0</v>
      </c>
      <c r="I51" s="202">
        <f>'[2]16'!J53</f>
        <v>0</v>
      </c>
      <c r="J51" s="202">
        <f>'[2]16'!K53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1">
        <f>'[2]16'!B54</f>
        <v>84</v>
      </c>
      <c r="C52" s="202">
        <f>'[2]16'!C54</f>
        <v>0</v>
      </c>
      <c r="D52" s="202">
        <f>'[2]16'!D54</f>
        <v>0</v>
      </c>
      <c r="E52" s="202">
        <f>'[2]16'!E54</f>
        <v>0</v>
      </c>
      <c r="F52" s="15">
        <f t="shared" si="6"/>
        <v>84</v>
      </c>
      <c r="G52" s="201">
        <f>'[2]16'!H54</f>
        <v>37</v>
      </c>
      <c r="H52" s="202">
        <f>'[2]16'!I54</f>
        <v>0</v>
      </c>
      <c r="I52" s="202">
        <f>'[2]16'!J54</f>
        <v>0</v>
      </c>
      <c r="J52" s="202">
        <f>'[2]16'!K54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1">
        <f>'[2]16'!B55</f>
        <v>84</v>
      </c>
      <c r="C53" s="202">
        <f>'[2]16'!C55</f>
        <v>0</v>
      </c>
      <c r="D53" s="202">
        <f>'[2]16'!D55</f>
        <v>0</v>
      </c>
      <c r="E53" s="202">
        <f>'[2]16'!E55</f>
        <v>0</v>
      </c>
      <c r="F53" s="15">
        <f t="shared" si="6"/>
        <v>84</v>
      </c>
      <c r="G53" s="201">
        <f>'[2]16'!H55</f>
        <v>37</v>
      </c>
      <c r="H53" s="202">
        <f>'[2]16'!I55</f>
        <v>0</v>
      </c>
      <c r="I53" s="202">
        <f>'[2]16'!J55</f>
        <v>0</v>
      </c>
      <c r="J53" s="202">
        <f>'[2]16'!K55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1">
        <f>'[2]16'!B56</f>
        <v>84</v>
      </c>
      <c r="C54" s="202">
        <f>'[2]16'!C56</f>
        <v>0</v>
      </c>
      <c r="D54" s="202">
        <f>'[2]16'!D56</f>
        <v>0</v>
      </c>
      <c r="E54" s="202">
        <f>'[2]16'!E56</f>
        <v>0</v>
      </c>
      <c r="F54" s="15">
        <f t="shared" si="6"/>
        <v>84</v>
      </c>
      <c r="G54" s="201">
        <f>'[2]16'!H56</f>
        <v>37</v>
      </c>
      <c r="H54" s="202">
        <f>'[2]16'!I56</f>
        <v>0</v>
      </c>
      <c r="I54" s="202">
        <f>'[2]16'!J56</f>
        <v>0</v>
      </c>
      <c r="J54" s="202">
        <f>'[2]16'!K56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1">
        <f>'[2]16'!B57</f>
        <v>84</v>
      </c>
      <c r="C55" s="202">
        <f>'[2]16'!C57</f>
        <v>0</v>
      </c>
      <c r="D55" s="202">
        <f>'[2]16'!D57</f>
        <v>0</v>
      </c>
      <c r="E55" s="202">
        <f>'[2]16'!E57</f>
        <v>0</v>
      </c>
      <c r="F55" s="15">
        <f t="shared" si="6"/>
        <v>84</v>
      </c>
      <c r="G55" s="201">
        <f>'[2]16'!H57</f>
        <v>37</v>
      </c>
      <c r="H55" s="202">
        <f>'[2]16'!I57</f>
        <v>0</v>
      </c>
      <c r="I55" s="202">
        <f>'[2]16'!J57</f>
        <v>0</v>
      </c>
      <c r="J55" s="202">
        <f>'[2]16'!K57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1">
        <f>'[2]16'!B58</f>
        <v>84</v>
      </c>
      <c r="C56" s="202">
        <f>'[2]16'!C58</f>
        <v>0</v>
      </c>
      <c r="D56" s="202">
        <f>'[2]16'!D58</f>
        <v>0</v>
      </c>
      <c r="E56" s="202">
        <f>'[2]16'!E58</f>
        <v>0</v>
      </c>
      <c r="F56" s="15">
        <f t="shared" si="6"/>
        <v>84</v>
      </c>
      <c r="G56" s="201">
        <f>'[2]16'!H58</f>
        <v>37</v>
      </c>
      <c r="H56" s="202">
        <f>'[2]16'!I58</f>
        <v>0</v>
      </c>
      <c r="I56" s="202">
        <f>'[2]16'!J58</f>
        <v>0</v>
      </c>
      <c r="J56" s="202">
        <f>'[2]16'!K58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1">
        <f>'[2]16'!B59</f>
        <v>84</v>
      </c>
      <c r="C57" s="202">
        <f>'[2]16'!C59</f>
        <v>0</v>
      </c>
      <c r="D57" s="202">
        <f>'[2]16'!D59</f>
        <v>0</v>
      </c>
      <c r="E57" s="202">
        <f>'[2]16'!E59</f>
        <v>0</v>
      </c>
      <c r="F57" s="15">
        <f t="shared" si="6"/>
        <v>84</v>
      </c>
      <c r="G57" s="201">
        <f>'[2]16'!H59</f>
        <v>37</v>
      </c>
      <c r="H57" s="202">
        <f>'[2]16'!I59</f>
        <v>0</v>
      </c>
      <c r="I57" s="202">
        <f>'[2]16'!J59</f>
        <v>0</v>
      </c>
      <c r="J57" s="202">
        <f>'[2]16'!K59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1">
        <f>'[2]16'!B60</f>
        <v>84</v>
      </c>
      <c r="C58" s="202">
        <f>'[2]16'!C60</f>
        <v>0</v>
      </c>
      <c r="D58" s="202">
        <f>'[2]16'!D60</f>
        <v>0</v>
      </c>
      <c r="E58" s="202">
        <f>'[2]16'!E60</f>
        <v>0</v>
      </c>
      <c r="F58" s="15">
        <f t="shared" si="6"/>
        <v>84</v>
      </c>
      <c r="G58" s="201">
        <f>'[2]16'!H60</f>
        <v>37</v>
      </c>
      <c r="H58" s="202">
        <f>'[2]16'!I60</f>
        <v>0</v>
      </c>
      <c r="I58" s="202">
        <f>'[2]16'!J60</f>
        <v>0</v>
      </c>
      <c r="J58" s="202">
        <f>'[2]16'!K60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1">
        <f>'[2]16'!B61</f>
        <v>84</v>
      </c>
      <c r="C59" s="202">
        <f>'[2]16'!C61</f>
        <v>0</v>
      </c>
      <c r="D59" s="202">
        <f>'[2]16'!D61</f>
        <v>0</v>
      </c>
      <c r="E59" s="202">
        <f>'[2]16'!E61</f>
        <v>0</v>
      </c>
      <c r="F59" s="15">
        <f t="shared" si="6"/>
        <v>84</v>
      </c>
      <c r="G59" s="201">
        <f>'[2]16'!H61</f>
        <v>37</v>
      </c>
      <c r="H59" s="202">
        <f>'[2]16'!I61</f>
        <v>0</v>
      </c>
      <c r="I59" s="202">
        <f>'[2]16'!J61</f>
        <v>0</v>
      </c>
      <c r="J59" s="202">
        <f>'[2]16'!K61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1">
        <f>'[2]16'!B62</f>
        <v>84</v>
      </c>
      <c r="C60" s="202">
        <f>'[2]16'!C62</f>
        <v>0</v>
      </c>
      <c r="D60" s="202">
        <f>'[2]16'!D62</f>
        <v>0</v>
      </c>
      <c r="E60" s="202">
        <f>'[2]16'!E62</f>
        <v>0</v>
      </c>
      <c r="F60" s="15">
        <f t="shared" si="6"/>
        <v>84</v>
      </c>
      <c r="G60" s="201">
        <f>'[2]16'!H62</f>
        <v>37</v>
      </c>
      <c r="H60" s="202">
        <f>'[2]16'!I62</f>
        <v>0</v>
      </c>
      <c r="I60" s="202">
        <f>'[2]16'!J62</f>
        <v>0</v>
      </c>
      <c r="J60" s="202">
        <f>'[2]16'!K62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1">
        <f>'[2]16'!B63</f>
        <v>84</v>
      </c>
      <c r="C61" s="202">
        <f>'[2]16'!C63</f>
        <v>0</v>
      </c>
      <c r="D61" s="202">
        <f>'[2]16'!D63</f>
        <v>0</v>
      </c>
      <c r="E61" s="202">
        <f>'[2]16'!E63</f>
        <v>0</v>
      </c>
      <c r="F61" s="15">
        <f t="shared" si="6"/>
        <v>84</v>
      </c>
      <c r="G61" s="201">
        <f>'[2]16'!H63</f>
        <v>37</v>
      </c>
      <c r="H61" s="202">
        <f>'[2]16'!I63</f>
        <v>0</v>
      </c>
      <c r="I61" s="202">
        <f>'[2]16'!J63</f>
        <v>0</v>
      </c>
      <c r="J61" s="202">
        <f>'[2]16'!K63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1">
        <f>'[2]16'!B64</f>
        <v>84</v>
      </c>
      <c r="C62" s="202">
        <f>'[2]16'!C64</f>
        <v>0</v>
      </c>
      <c r="D62" s="202">
        <f>'[2]16'!D64</f>
        <v>0</v>
      </c>
      <c r="E62" s="202">
        <f>'[2]16'!E64</f>
        <v>0</v>
      </c>
      <c r="F62" s="15">
        <f t="shared" si="6"/>
        <v>84</v>
      </c>
      <c r="G62" s="201">
        <f>'[2]16'!H64</f>
        <v>37</v>
      </c>
      <c r="H62" s="202">
        <f>'[2]16'!I64</f>
        <v>0</v>
      </c>
      <c r="I62" s="202">
        <f>'[2]16'!J64</f>
        <v>0</v>
      </c>
      <c r="J62" s="202">
        <f>'[2]16'!K64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1">
        <f>'[2]16'!B65</f>
        <v>84</v>
      </c>
      <c r="C63" s="202">
        <f>'[2]16'!C65</f>
        <v>0</v>
      </c>
      <c r="D63" s="202">
        <f>'[2]16'!D65</f>
        <v>0</v>
      </c>
      <c r="E63" s="202">
        <f>'[2]16'!E65</f>
        <v>0</v>
      </c>
      <c r="F63" s="15">
        <f t="shared" si="6"/>
        <v>84</v>
      </c>
      <c r="G63" s="201">
        <f>'[2]16'!H65</f>
        <v>37</v>
      </c>
      <c r="H63" s="202">
        <f>'[2]16'!I65</f>
        <v>0</v>
      </c>
      <c r="I63" s="202">
        <f>'[2]16'!J65</f>
        <v>0</v>
      </c>
      <c r="J63" s="202">
        <f>'[2]16'!K65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1">
        <f>'[2]16'!B66</f>
        <v>84</v>
      </c>
      <c r="C64" s="202">
        <f>'[2]16'!C66</f>
        <v>0</v>
      </c>
      <c r="D64" s="202">
        <f>'[2]16'!D66</f>
        <v>0</v>
      </c>
      <c r="E64" s="202">
        <f>'[2]16'!E66</f>
        <v>0</v>
      </c>
      <c r="F64" s="15">
        <f t="shared" si="6"/>
        <v>84</v>
      </c>
      <c r="G64" s="201">
        <f>'[2]16'!H66</f>
        <v>37</v>
      </c>
      <c r="H64" s="202">
        <f>'[2]16'!I66</f>
        <v>0</v>
      </c>
      <c r="I64" s="202">
        <f>'[2]16'!J66</f>
        <v>0</v>
      </c>
      <c r="J64" s="202">
        <f>'[2]16'!K66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1">
        <f>'[2]16'!B67</f>
        <v>84</v>
      </c>
      <c r="C65" s="202">
        <f>'[2]16'!C67</f>
        <v>0</v>
      </c>
      <c r="D65" s="202">
        <f>'[2]16'!D67</f>
        <v>0</v>
      </c>
      <c r="E65" s="202">
        <f>'[2]16'!E67</f>
        <v>0</v>
      </c>
      <c r="F65" s="15">
        <f t="shared" si="6"/>
        <v>84</v>
      </c>
      <c r="G65" s="201">
        <f>'[2]16'!H67</f>
        <v>36</v>
      </c>
      <c r="H65" s="202">
        <f>'[2]16'!I67</f>
        <v>0</v>
      </c>
      <c r="I65" s="202">
        <f>'[2]16'!J67</f>
        <v>0</v>
      </c>
      <c r="J65" s="202">
        <f>'[2]16'!K67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1">
        <f>'[2]16'!B68</f>
        <v>84</v>
      </c>
      <c r="C66" s="202">
        <f>'[2]16'!C68</f>
        <v>0</v>
      </c>
      <c r="D66" s="202">
        <f>'[2]16'!D68</f>
        <v>0</v>
      </c>
      <c r="E66" s="202">
        <f>'[2]16'!E68</f>
        <v>0</v>
      </c>
      <c r="F66" s="15">
        <f t="shared" si="6"/>
        <v>84</v>
      </c>
      <c r="G66" s="201">
        <f>'[2]16'!H68</f>
        <v>36</v>
      </c>
      <c r="H66" s="202">
        <f>'[2]16'!I68</f>
        <v>0</v>
      </c>
      <c r="I66" s="202">
        <f>'[2]16'!J68</f>
        <v>0</v>
      </c>
      <c r="J66" s="202">
        <f>'[2]16'!K68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1">
        <f>'[2]16'!B69</f>
        <v>84</v>
      </c>
      <c r="C67" s="202">
        <f>'[2]16'!C69</f>
        <v>0</v>
      </c>
      <c r="D67" s="202">
        <f>'[2]16'!D69</f>
        <v>0</v>
      </c>
      <c r="E67" s="202">
        <f>'[2]16'!E69</f>
        <v>0</v>
      </c>
      <c r="F67" s="15">
        <f t="shared" si="6"/>
        <v>84</v>
      </c>
      <c r="G67" s="201">
        <f>'[2]16'!H69</f>
        <v>36.979999999999997</v>
      </c>
      <c r="H67" s="202">
        <f>'[2]16'!I69</f>
        <v>0</v>
      </c>
      <c r="I67" s="202">
        <f>'[2]16'!J69</f>
        <v>0</v>
      </c>
      <c r="J67" s="202">
        <f>'[2]16'!K69</f>
        <v>0</v>
      </c>
      <c r="K67" s="15">
        <f t="shared" si="3"/>
        <v>36.979999999999997</v>
      </c>
      <c r="L67" s="18">
        <f>frq!C67</f>
        <v>1</v>
      </c>
      <c r="M67" s="167">
        <f t="shared" si="4"/>
        <v>36.279999999999994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36.279999999999994</v>
      </c>
      <c r="R67" s="18">
        <v>0.7</v>
      </c>
    </row>
    <row r="68" spans="1:18">
      <c r="A68" s="8" t="s">
        <v>110</v>
      </c>
      <c r="B68" s="201">
        <f>'[2]16'!B70</f>
        <v>84</v>
      </c>
      <c r="C68" s="202">
        <f>'[2]16'!C70</f>
        <v>0</v>
      </c>
      <c r="D68" s="202">
        <f>'[2]16'!D70</f>
        <v>0</v>
      </c>
      <c r="E68" s="202">
        <f>'[2]16'!E70</f>
        <v>0</v>
      </c>
      <c r="F68" s="15">
        <f t="shared" si="6"/>
        <v>84</v>
      </c>
      <c r="G68" s="201">
        <f>'[2]16'!H70</f>
        <v>36.979999999999997</v>
      </c>
      <c r="H68" s="202">
        <f>'[2]16'!I70</f>
        <v>0</v>
      </c>
      <c r="I68" s="202">
        <f>'[2]16'!J70</f>
        <v>0</v>
      </c>
      <c r="J68" s="202">
        <f>'[2]16'!K70</f>
        <v>0</v>
      </c>
      <c r="K68" s="15">
        <f t="shared" ref="K68:K98" si="13">SUM(G68:J68)</f>
        <v>36.979999999999997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36.279999999999994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36.279999999999994</v>
      </c>
      <c r="R68" s="18">
        <v>0.7</v>
      </c>
    </row>
    <row r="69" spans="1:18">
      <c r="A69" s="8" t="s">
        <v>111</v>
      </c>
      <c r="B69" s="201">
        <f>'[2]16'!B71</f>
        <v>84</v>
      </c>
      <c r="C69" s="202">
        <f>'[2]16'!C71</f>
        <v>0</v>
      </c>
      <c r="D69" s="202">
        <f>'[2]16'!D71</f>
        <v>0</v>
      </c>
      <c r="E69" s="202">
        <f>'[2]16'!E71</f>
        <v>0</v>
      </c>
      <c r="F69" s="15">
        <f t="shared" ref="F69:F98" si="16">SUM(B69:E69)</f>
        <v>84</v>
      </c>
      <c r="G69" s="201">
        <f>'[2]16'!H71</f>
        <v>37</v>
      </c>
      <c r="H69" s="202">
        <f>'[2]16'!I71</f>
        <v>0</v>
      </c>
      <c r="I69" s="202">
        <f>'[2]16'!J71</f>
        <v>0</v>
      </c>
      <c r="J69" s="202">
        <f>'[2]16'!K71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1">
        <f>'[2]16'!B72</f>
        <v>84</v>
      </c>
      <c r="C70" s="202">
        <f>'[2]16'!C72</f>
        <v>0</v>
      </c>
      <c r="D70" s="202">
        <f>'[2]16'!D72</f>
        <v>0</v>
      </c>
      <c r="E70" s="202">
        <f>'[2]16'!E72</f>
        <v>0</v>
      </c>
      <c r="F70" s="15">
        <f t="shared" si="16"/>
        <v>84</v>
      </c>
      <c r="G70" s="201">
        <f>'[2]16'!H72</f>
        <v>37</v>
      </c>
      <c r="H70" s="202">
        <f>'[2]16'!I72</f>
        <v>0</v>
      </c>
      <c r="I70" s="202">
        <f>'[2]16'!J72</f>
        <v>0</v>
      </c>
      <c r="J70" s="202">
        <f>'[2]16'!K72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1">
        <f>'[2]16'!B73</f>
        <v>84</v>
      </c>
      <c r="C71" s="202">
        <f>'[2]16'!C73</f>
        <v>0</v>
      </c>
      <c r="D71" s="202">
        <f>'[2]16'!D73</f>
        <v>0</v>
      </c>
      <c r="E71" s="202">
        <f>'[2]16'!E73</f>
        <v>0</v>
      </c>
      <c r="F71" s="15">
        <f t="shared" si="16"/>
        <v>84</v>
      </c>
      <c r="G71" s="201">
        <f>'[2]16'!H73</f>
        <v>36</v>
      </c>
      <c r="H71" s="202">
        <f>'[2]16'!I73</f>
        <v>0</v>
      </c>
      <c r="I71" s="202">
        <f>'[2]16'!J73</f>
        <v>0</v>
      </c>
      <c r="J71" s="202">
        <f>'[2]16'!K73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1">
        <f>'[2]16'!B74</f>
        <v>84</v>
      </c>
      <c r="C72" s="202">
        <f>'[2]16'!C74</f>
        <v>0</v>
      </c>
      <c r="D72" s="202">
        <f>'[2]16'!D74</f>
        <v>0</v>
      </c>
      <c r="E72" s="202">
        <f>'[2]16'!E74</f>
        <v>0</v>
      </c>
      <c r="F72" s="15">
        <f t="shared" si="16"/>
        <v>84</v>
      </c>
      <c r="G72" s="201">
        <f>'[2]16'!H74</f>
        <v>36</v>
      </c>
      <c r="H72" s="202">
        <f>'[2]16'!I74</f>
        <v>0</v>
      </c>
      <c r="I72" s="202">
        <f>'[2]16'!J74</f>
        <v>0</v>
      </c>
      <c r="J72" s="202">
        <f>'[2]16'!K74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1">
        <f>'[2]16'!B75</f>
        <v>84</v>
      </c>
      <c r="C73" s="202">
        <f>'[2]16'!C75</f>
        <v>0</v>
      </c>
      <c r="D73" s="202">
        <f>'[2]16'!D75</f>
        <v>0</v>
      </c>
      <c r="E73" s="202">
        <f>'[2]16'!E75</f>
        <v>0</v>
      </c>
      <c r="F73" s="15">
        <f t="shared" si="16"/>
        <v>84</v>
      </c>
      <c r="G73" s="201">
        <f>'[2]16'!H75</f>
        <v>36</v>
      </c>
      <c r="H73" s="202">
        <f>'[2]16'!I75</f>
        <v>0</v>
      </c>
      <c r="I73" s="202">
        <f>'[2]16'!J75</f>
        <v>0</v>
      </c>
      <c r="J73" s="202">
        <f>'[2]16'!K75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1">
        <f>'[2]16'!B76</f>
        <v>84</v>
      </c>
      <c r="C74" s="202">
        <f>'[2]16'!C76</f>
        <v>0</v>
      </c>
      <c r="D74" s="202">
        <f>'[2]16'!D76</f>
        <v>0</v>
      </c>
      <c r="E74" s="202">
        <f>'[2]16'!E76</f>
        <v>0</v>
      </c>
      <c r="F74" s="15">
        <f t="shared" si="16"/>
        <v>84</v>
      </c>
      <c r="G74" s="201">
        <f>'[2]16'!H76</f>
        <v>36</v>
      </c>
      <c r="H74" s="202">
        <f>'[2]16'!I76</f>
        <v>0</v>
      </c>
      <c r="I74" s="202">
        <f>'[2]16'!J76</f>
        <v>0</v>
      </c>
      <c r="J74" s="202">
        <f>'[2]16'!K76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1">
        <f>'[2]16'!B77</f>
        <v>84</v>
      </c>
      <c r="C75" s="202">
        <f>'[2]16'!C77</f>
        <v>0</v>
      </c>
      <c r="D75" s="202">
        <f>'[2]16'!D77</f>
        <v>0</v>
      </c>
      <c r="E75" s="202">
        <f>'[2]16'!E77</f>
        <v>0</v>
      </c>
      <c r="F75" s="15">
        <f t="shared" si="16"/>
        <v>84</v>
      </c>
      <c r="G75" s="201">
        <f>'[2]16'!H77</f>
        <v>36</v>
      </c>
      <c r="H75" s="202">
        <f>'[2]16'!I77</f>
        <v>0</v>
      </c>
      <c r="I75" s="202">
        <f>'[2]16'!J77</f>
        <v>0</v>
      </c>
      <c r="J75" s="202">
        <f>'[2]16'!K77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1">
        <f>'[2]16'!B78</f>
        <v>84</v>
      </c>
      <c r="C76" s="202">
        <f>'[2]16'!C78</f>
        <v>0</v>
      </c>
      <c r="D76" s="202">
        <f>'[2]16'!D78</f>
        <v>0</v>
      </c>
      <c r="E76" s="202">
        <f>'[2]16'!E78</f>
        <v>0</v>
      </c>
      <c r="F76" s="15">
        <f t="shared" si="16"/>
        <v>84</v>
      </c>
      <c r="G76" s="201">
        <f>'[2]16'!H78</f>
        <v>36</v>
      </c>
      <c r="H76" s="202">
        <f>'[2]16'!I78</f>
        <v>0</v>
      </c>
      <c r="I76" s="202">
        <f>'[2]16'!J78</f>
        <v>0</v>
      </c>
      <c r="J76" s="202">
        <f>'[2]16'!K78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1">
        <f>'[2]16'!B79</f>
        <v>84</v>
      </c>
      <c r="C77" s="202">
        <f>'[2]16'!C79</f>
        <v>0</v>
      </c>
      <c r="D77" s="202">
        <f>'[2]16'!D79</f>
        <v>0</v>
      </c>
      <c r="E77" s="202">
        <f>'[2]16'!E79</f>
        <v>0</v>
      </c>
      <c r="F77" s="15">
        <f t="shared" si="16"/>
        <v>84</v>
      </c>
      <c r="G77" s="201">
        <f>'[2]16'!H79</f>
        <v>37</v>
      </c>
      <c r="H77" s="202">
        <f>'[2]16'!I79</f>
        <v>0</v>
      </c>
      <c r="I77" s="202">
        <f>'[2]16'!J79</f>
        <v>0</v>
      </c>
      <c r="J77" s="202">
        <f>'[2]16'!K79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1">
        <f>'[2]16'!B80</f>
        <v>84</v>
      </c>
      <c r="C78" s="202">
        <f>'[2]16'!C80</f>
        <v>0</v>
      </c>
      <c r="D78" s="202">
        <f>'[2]16'!D80</f>
        <v>0</v>
      </c>
      <c r="E78" s="202">
        <f>'[2]16'!E80</f>
        <v>0</v>
      </c>
      <c r="F78" s="15">
        <f t="shared" si="16"/>
        <v>84</v>
      </c>
      <c r="G78" s="201">
        <f>'[2]16'!H80</f>
        <v>37</v>
      </c>
      <c r="H78" s="202">
        <f>'[2]16'!I80</f>
        <v>0</v>
      </c>
      <c r="I78" s="202">
        <f>'[2]16'!J80</f>
        <v>0</v>
      </c>
      <c r="J78" s="202">
        <f>'[2]16'!K80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1">
        <f>'[2]16'!B81</f>
        <v>84</v>
      </c>
      <c r="C79" s="202">
        <f>'[2]16'!C81</f>
        <v>0</v>
      </c>
      <c r="D79" s="202">
        <f>'[2]16'!D81</f>
        <v>0</v>
      </c>
      <c r="E79" s="202">
        <f>'[2]16'!E81</f>
        <v>0</v>
      </c>
      <c r="F79" s="15">
        <f t="shared" si="16"/>
        <v>84</v>
      </c>
      <c r="G79" s="201">
        <f>'[2]16'!H81</f>
        <v>37</v>
      </c>
      <c r="H79" s="202">
        <f>'[2]16'!I81</f>
        <v>0</v>
      </c>
      <c r="I79" s="202">
        <f>'[2]16'!J81</f>
        <v>0</v>
      </c>
      <c r="J79" s="202">
        <f>'[2]16'!K81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1">
        <f>'[2]16'!B82</f>
        <v>84</v>
      </c>
      <c r="C80" s="202">
        <f>'[2]16'!C82</f>
        <v>0</v>
      </c>
      <c r="D80" s="202">
        <f>'[2]16'!D82</f>
        <v>0</v>
      </c>
      <c r="E80" s="202">
        <f>'[2]16'!E82</f>
        <v>0</v>
      </c>
      <c r="F80" s="15">
        <f t="shared" si="16"/>
        <v>84</v>
      </c>
      <c r="G80" s="201">
        <f>'[2]16'!H82</f>
        <v>37</v>
      </c>
      <c r="H80" s="202">
        <f>'[2]16'!I82</f>
        <v>0</v>
      </c>
      <c r="I80" s="202">
        <f>'[2]16'!J82</f>
        <v>0</v>
      </c>
      <c r="J80" s="202">
        <f>'[2]16'!K82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1">
        <f>'[2]16'!B83</f>
        <v>84</v>
      </c>
      <c r="C81" s="202">
        <f>'[2]16'!C83</f>
        <v>0</v>
      </c>
      <c r="D81" s="202">
        <f>'[2]16'!D83</f>
        <v>0</v>
      </c>
      <c r="E81" s="202">
        <f>'[2]16'!E83</f>
        <v>0</v>
      </c>
      <c r="F81" s="15">
        <f t="shared" si="16"/>
        <v>84</v>
      </c>
      <c r="G81" s="201">
        <f>'[2]16'!H83</f>
        <v>37</v>
      </c>
      <c r="H81" s="202">
        <f>'[2]16'!I83</f>
        <v>0</v>
      </c>
      <c r="I81" s="202">
        <f>'[2]16'!J83</f>
        <v>0</v>
      </c>
      <c r="J81" s="202">
        <f>'[2]16'!K83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1">
        <f>'[2]16'!B84</f>
        <v>84</v>
      </c>
      <c r="C82" s="202">
        <f>'[2]16'!C84</f>
        <v>0</v>
      </c>
      <c r="D82" s="202">
        <f>'[2]16'!D84</f>
        <v>0</v>
      </c>
      <c r="E82" s="202">
        <f>'[2]16'!E84</f>
        <v>0</v>
      </c>
      <c r="F82" s="15">
        <f t="shared" si="16"/>
        <v>84</v>
      </c>
      <c r="G82" s="201">
        <f>'[2]16'!H84</f>
        <v>37</v>
      </c>
      <c r="H82" s="202">
        <f>'[2]16'!I84</f>
        <v>0</v>
      </c>
      <c r="I82" s="202">
        <f>'[2]16'!J84</f>
        <v>0</v>
      </c>
      <c r="J82" s="202">
        <f>'[2]16'!K84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1">
        <f>'[2]16'!B85</f>
        <v>84</v>
      </c>
      <c r="C83" s="202">
        <f>'[2]16'!C85</f>
        <v>0</v>
      </c>
      <c r="D83" s="202">
        <f>'[2]16'!D85</f>
        <v>0</v>
      </c>
      <c r="E83" s="202">
        <f>'[2]16'!E85</f>
        <v>0</v>
      </c>
      <c r="F83" s="15">
        <f t="shared" si="16"/>
        <v>84</v>
      </c>
      <c r="G83" s="201">
        <f>'[2]16'!H85</f>
        <v>37</v>
      </c>
      <c r="H83" s="202">
        <f>'[2]16'!I85</f>
        <v>0</v>
      </c>
      <c r="I83" s="202">
        <f>'[2]16'!J85</f>
        <v>0</v>
      </c>
      <c r="J83" s="202">
        <f>'[2]16'!K85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1">
        <f>'[2]16'!B86</f>
        <v>84</v>
      </c>
      <c r="C84" s="202">
        <f>'[2]16'!C86</f>
        <v>0</v>
      </c>
      <c r="D84" s="202">
        <f>'[2]16'!D86</f>
        <v>0</v>
      </c>
      <c r="E84" s="202">
        <f>'[2]16'!E86</f>
        <v>0</v>
      </c>
      <c r="F84" s="15">
        <f t="shared" si="16"/>
        <v>84</v>
      </c>
      <c r="G84" s="201">
        <f>'[2]16'!H86</f>
        <v>37</v>
      </c>
      <c r="H84" s="202">
        <f>'[2]16'!I86</f>
        <v>0</v>
      </c>
      <c r="I84" s="202">
        <f>'[2]16'!J86</f>
        <v>0</v>
      </c>
      <c r="J84" s="202">
        <f>'[2]16'!K86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1">
        <f>'[2]16'!B87</f>
        <v>84</v>
      </c>
      <c r="C85" s="202">
        <f>'[2]16'!C87</f>
        <v>0</v>
      </c>
      <c r="D85" s="202">
        <f>'[2]16'!D87</f>
        <v>0</v>
      </c>
      <c r="E85" s="202">
        <f>'[2]16'!E87</f>
        <v>0</v>
      </c>
      <c r="F85" s="15">
        <f t="shared" si="16"/>
        <v>84</v>
      </c>
      <c r="G85" s="201">
        <f>'[2]16'!H87</f>
        <v>37</v>
      </c>
      <c r="H85" s="202">
        <f>'[2]16'!I87</f>
        <v>0</v>
      </c>
      <c r="I85" s="202">
        <f>'[2]16'!J87</f>
        <v>0</v>
      </c>
      <c r="J85" s="202">
        <f>'[2]16'!K87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1">
        <f>'[2]16'!B88</f>
        <v>84</v>
      </c>
      <c r="C86" s="202">
        <f>'[2]16'!C88</f>
        <v>0</v>
      </c>
      <c r="D86" s="202">
        <f>'[2]16'!D88</f>
        <v>0</v>
      </c>
      <c r="E86" s="202">
        <f>'[2]16'!E88</f>
        <v>0</v>
      </c>
      <c r="F86" s="15">
        <f t="shared" si="16"/>
        <v>84</v>
      </c>
      <c r="G86" s="201">
        <f>'[2]16'!H88</f>
        <v>37</v>
      </c>
      <c r="H86" s="202">
        <f>'[2]16'!I88</f>
        <v>0</v>
      </c>
      <c r="I86" s="202">
        <f>'[2]16'!J88</f>
        <v>0</v>
      </c>
      <c r="J86" s="202">
        <f>'[2]16'!K88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1">
        <f>'[2]16'!B89</f>
        <v>84</v>
      </c>
      <c r="C87" s="202">
        <f>'[2]16'!C89</f>
        <v>0</v>
      </c>
      <c r="D87" s="202">
        <f>'[2]16'!D89</f>
        <v>0</v>
      </c>
      <c r="E87" s="202">
        <f>'[2]16'!E89</f>
        <v>0</v>
      </c>
      <c r="F87" s="15">
        <f t="shared" si="16"/>
        <v>84</v>
      </c>
      <c r="G87" s="201">
        <f>'[2]16'!H89</f>
        <v>37</v>
      </c>
      <c r="H87" s="202">
        <f>'[2]16'!I89</f>
        <v>0</v>
      </c>
      <c r="I87" s="202">
        <f>'[2]16'!J89</f>
        <v>0</v>
      </c>
      <c r="J87" s="202">
        <f>'[2]16'!K89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1">
        <f>'[2]16'!B90</f>
        <v>84</v>
      </c>
      <c r="C88" s="202">
        <f>'[2]16'!C90</f>
        <v>0</v>
      </c>
      <c r="D88" s="202">
        <f>'[2]16'!D90</f>
        <v>0</v>
      </c>
      <c r="E88" s="202">
        <f>'[2]16'!E90</f>
        <v>0</v>
      </c>
      <c r="F88" s="15">
        <f t="shared" si="16"/>
        <v>84</v>
      </c>
      <c r="G88" s="201">
        <f>'[2]16'!H90</f>
        <v>37</v>
      </c>
      <c r="H88" s="202">
        <f>'[2]16'!I90</f>
        <v>0</v>
      </c>
      <c r="I88" s="202">
        <f>'[2]16'!J90</f>
        <v>0</v>
      </c>
      <c r="J88" s="202">
        <f>'[2]16'!K90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1">
        <f>'[2]16'!B91</f>
        <v>84</v>
      </c>
      <c r="C89" s="202">
        <f>'[2]16'!C91</f>
        <v>0</v>
      </c>
      <c r="D89" s="202">
        <f>'[2]16'!D91</f>
        <v>0</v>
      </c>
      <c r="E89" s="202">
        <f>'[2]16'!E91</f>
        <v>0</v>
      </c>
      <c r="F89" s="15">
        <f t="shared" si="16"/>
        <v>84</v>
      </c>
      <c r="G89" s="201">
        <f>'[2]16'!H91</f>
        <v>37</v>
      </c>
      <c r="H89" s="202">
        <f>'[2]16'!I91</f>
        <v>0</v>
      </c>
      <c r="I89" s="202">
        <f>'[2]16'!J91</f>
        <v>0</v>
      </c>
      <c r="J89" s="202">
        <f>'[2]16'!K91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1">
        <f>'[2]16'!B92</f>
        <v>84</v>
      </c>
      <c r="C90" s="202">
        <f>'[2]16'!C92</f>
        <v>0</v>
      </c>
      <c r="D90" s="202">
        <f>'[2]16'!D92</f>
        <v>0</v>
      </c>
      <c r="E90" s="202">
        <f>'[2]16'!E92</f>
        <v>0</v>
      </c>
      <c r="F90" s="15">
        <f t="shared" si="16"/>
        <v>84</v>
      </c>
      <c r="G90" s="201">
        <f>'[2]16'!H92</f>
        <v>37</v>
      </c>
      <c r="H90" s="202">
        <f>'[2]16'!I92</f>
        <v>0</v>
      </c>
      <c r="I90" s="202">
        <f>'[2]16'!J92</f>
        <v>0</v>
      </c>
      <c r="J90" s="202">
        <f>'[2]16'!K92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1">
        <f>'[2]16'!B93</f>
        <v>84</v>
      </c>
      <c r="C91" s="202">
        <f>'[2]16'!C93</f>
        <v>0</v>
      </c>
      <c r="D91" s="202">
        <f>'[2]16'!D93</f>
        <v>0</v>
      </c>
      <c r="E91" s="202">
        <f>'[2]16'!E93</f>
        <v>0</v>
      </c>
      <c r="F91" s="15">
        <f t="shared" si="16"/>
        <v>84</v>
      </c>
      <c r="G91" s="201">
        <f>'[2]16'!H93</f>
        <v>38</v>
      </c>
      <c r="H91" s="202">
        <f>'[2]16'!I93</f>
        <v>0</v>
      </c>
      <c r="I91" s="202">
        <f>'[2]16'!J93</f>
        <v>0</v>
      </c>
      <c r="J91" s="202">
        <f>'[2]16'!K93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1">
        <f>'[2]16'!B94</f>
        <v>84</v>
      </c>
      <c r="C92" s="202">
        <f>'[2]16'!C94</f>
        <v>0</v>
      </c>
      <c r="D92" s="202">
        <f>'[2]16'!D94</f>
        <v>0</v>
      </c>
      <c r="E92" s="202">
        <f>'[2]16'!E94</f>
        <v>0</v>
      </c>
      <c r="F92" s="15">
        <f t="shared" si="16"/>
        <v>84</v>
      </c>
      <c r="G92" s="201">
        <f>'[2]16'!H94</f>
        <v>38</v>
      </c>
      <c r="H92" s="202">
        <f>'[2]16'!I94</f>
        <v>0</v>
      </c>
      <c r="I92" s="202">
        <f>'[2]16'!J94</f>
        <v>0</v>
      </c>
      <c r="J92" s="202">
        <f>'[2]16'!K94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1">
        <f>'[2]16'!B95</f>
        <v>84</v>
      </c>
      <c r="C93" s="202">
        <f>'[2]16'!C95</f>
        <v>0</v>
      </c>
      <c r="D93" s="202">
        <f>'[2]16'!D95</f>
        <v>0</v>
      </c>
      <c r="E93" s="202">
        <f>'[2]16'!E95</f>
        <v>0</v>
      </c>
      <c r="F93" s="15">
        <f t="shared" si="16"/>
        <v>84</v>
      </c>
      <c r="G93" s="201">
        <f>'[2]16'!H95</f>
        <v>38</v>
      </c>
      <c r="H93" s="202">
        <f>'[2]16'!I95</f>
        <v>0</v>
      </c>
      <c r="I93" s="202">
        <f>'[2]16'!J95</f>
        <v>0</v>
      </c>
      <c r="J93" s="202">
        <f>'[2]16'!K95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1">
        <f>'[2]16'!B96</f>
        <v>84</v>
      </c>
      <c r="C94" s="202">
        <f>'[2]16'!C96</f>
        <v>0</v>
      </c>
      <c r="D94" s="202">
        <f>'[2]16'!D96</f>
        <v>0</v>
      </c>
      <c r="E94" s="202">
        <f>'[2]16'!E96</f>
        <v>0</v>
      </c>
      <c r="F94" s="15">
        <f t="shared" si="16"/>
        <v>84</v>
      </c>
      <c r="G94" s="201">
        <f>'[2]16'!H96</f>
        <v>38</v>
      </c>
      <c r="H94" s="202">
        <f>'[2]16'!I96</f>
        <v>0</v>
      </c>
      <c r="I94" s="202">
        <f>'[2]16'!J96</f>
        <v>0</v>
      </c>
      <c r="J94" s="202">
        <f>'[2]16'!K96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1">
        <f>'[2]16'!B97</f>
        <v>84</v>
      </c>
      <c r="C95" s="202">
        <f>'[2]16'!C97</f>
        <v>0</v>
      </c>
      <c r="D95" s="202">
        <f>'[2]16'!D97</f>
        <v>0</v>
      </c>
      <c r="E95" s="202">
        <f>'[2]16'!E97</f>
        <v>0</v>
      </c>
      <c r="F95" s="15">
        <f t="shared" si="16"/>
        <v>84</v>
      </c>
      <c r="G95" s="201">
        <f>'[2]16'!H97</f>
        <v>38</v>
      </c>
      <c r="H95" s="202">
        <f>'[2]16'!I97</f>
        <v>0</v>
      </c>
      <c r="I95" s="202">
        <f>'[2]16'!J97</f>
        <v>0</v>
      </c>
      <c r="J95" s="202">
        <f>'[2]16'!K97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1">
        <f>'[2]16'!B98</f>
        <v>84</v>
      </c>
      <c r="C96" s="202">
        <f>'[2]16'!C98</f>
        <v>0</v>
      </c>
      <c r="D96" s="202">
        <f>'[2]16'!D98</f>
        <v>0</v>
      </c>
      <c r="E96" s="202">
        <f>'[2]16'!E98</f>
        <v>0</v>
      </c>
      <c r="F96" s="15">
        <f t="shared" si="16"/>
        <v>84</v>
      </c>
      <c r="G96" s="201">
        <f>'[2]16'!H98</f>
        <v>38</v>
      </c>
      <c r="H96" s="202">
        <f>'[2]16'!I98</f>
        <v>0</v>
      </c>
      <c r="I96" s="202">
        <f>'[2]16'!J98</f>
        <v>0</v>
      </c>
      <c r="J96" s="202">
        <f>'[2]16'!K98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1">
        <f>'[2]16'!B99</f>
        <v>84</v>
      </c>
      <c r="C97" s="202">
        <f>'[2]16'!C99</f>
        <v>0</v>
      </c>
      <c r="D97" s="202">
        <f>'[2]16'!D99</f>
        <v>0</v>
      </c>
      <c r="E97" s="202">
        <f>'[2]16'!E99</f>
        <v>0</v>
      </c>
      <c r="F97" s="15">
        <f t="shared" si="16"/>
        <v>84</v>
      </c>
      <c r="G97" s="201">
        <f>'[2]16'!H99</f>
        <v>37.979999999999997</v>
      </c>
      <c r="H97" s="202">
        <f>'[2]16'!I99</f>
        <v>0</v>
      </c>
      <c r="I97" s="202">
        <f>'[2]16'!J99</f>
        <v>0</v>
      </c>
      <c r="J97" s="202">
        <f>'[2]16'!K99</f>
        <v>0</v>
      </c>
      <c r="K97" s="15">
        <f t="shared" si="13"/>
        <v>37.979999999999997</v>
      </c>
      <c r="L97" s="18">
        <f>frq!C97</f>
        <v>1</v>
      </c>
      <c r="M97" s="167">
        <f t="shared" si="14"/>
        <v>37.58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37.58</v>
      </c>
      <c r="R97" s="18">
        <v>0.4</v>
      </c>
    </row>
    <row r="98" spans="1:18" ht="15.75" thickBot="1">
      <c r="A98" s="8" t="s">
        <v>140</v>
      </c>
      <c r="B98" s="201">
        <f>'[2]16'!B100</f>
        <v>84</v>
      </c>
      <c r="C98" s="202">
        <f>'[2]16'!C100</f>
        <v>0</v>
      </c>
      <c r="D98" s="202">
        <f>'[2]16'!D100</f>
        <v>0</v>
      </c>
      <c r="E98" s="202">
        <f>'[2]16'!E100</f>
        <v>0</v>
      </c>
      <c r="F98" s="15">
        <f t="shared" si="16"/>
        <v>84</v>
      </c>
      <c r="G98" s="201">
        <f>'[2]16'!H100</f>
        <v>38</v>
      </c>
      <c r="H98" s="202">
        <f>'[2]16'!I100</f>
        <v>0</v>
      </c>
      <c r="I98" s="202">
        <f>'[2]16'!J100</f>
        <v>0</v>
      </c>
      <c r="J98" s="202">
        <f>'[2]16'!K100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0.89127750000000006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0.89127750000000006</v>
      </c>
      <c r="L99" s="171">
        <f t="shared" si="17"/>
        <v>2.4E-2</v>
      </c>
      <c r="M99" s="171">
        <f t="shared" si="17"/>
        <v>0.87897749999999986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0.87897749999999986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D82" activePane="bottomRight" state="frozen"/>
      <selection activeCell="B3" sqref="B3"/>
      <selection pane="topRight" activeCell="B3" sqref="B3"/>
      <selection pane="bottomLeft" activeCell="B3" sqref="B3"/>
      <selection pane="bottomRight" activeCell="BP101" sqref="BP101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44820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1" t="s">
        <v>173</v>
      </c>
      <c r="AX1" s="231"/>
      <c r="AY1" s="231"/>
      <c r="AZ1" s="231"/>
      <c r="BA1" s="231"/>
      <c r="BB1" s="231"/>
      <c r="BD1" s="231" t="s">
        <v>174</v>
      </c>
      <c r="BE1" s="231"/>
      <c r="BF1" s="231"/>
      <c r="BG1" s="231"/>
      <c r="BH1" s="231"/>
      <c r="BI1" s="231"/>
      <c r="BL1" s="8" t="s">
        <v>203</v>
      </c>
      <c r="BM1" s="8" t="s">
        <v>204</v>
      </c>
      <c r="BN1" s="231" t="s">
        <v>373</v>
      </c>
      <c r="BO1" s="231"/>
      <c r="BP1" s="232" t="s">
        <v>372</v>
      </c>
      <c r="BQ1" s="23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950</v>
      </c>
      <c r="G3" s="16">
        <f>'[3]16'!G5</f>
        <v>0</v>
      </c>
      <c r="H3" s="17">
        <f>SUM(B3:G3)</f>
        <v>1270</v>
      </c>
      <c r="I3" s="15">
        <f>'[3]16'!J5</f>
        <v>270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8.93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8.93</v>
      </c>
      <c r="AL3" s="8">
        <f t="shared" ref="AL3:AQ18" si="3">Q3-X3-AE3</f>
        <v>229.07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229.07</v>
      </c>
      <c r="AT3" s="8">
        <v>32</v>
      </c>
      <c r="AU3" s="8">
        <v>32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8.93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8.93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8.93</v>
      </c>
      <c r="BP3" s="182">
        <f>BL3-BN3</f>
        <v>0</v>
      </c>
      <c r="BQ3" s="182">
        <f>BM3-BO3</f>
        <v>23.07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950</v>
      </c>
      <c r="G4" s="16">
        <f>'[3]16'!G6</f>
        <v>0</v>
      </c>
      <c r="H4" s="17">
        <f>SUM(B4:G4)</f>
        <v>1270</v>
      </c>
      <c r="I4" s="15">
        <f>'[3]16'!J6</f>
        <v>270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8.93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8.93</v>
      </c>
      <c r="AL4" s="8">
        <f t="shared" si="3"/>
        <v>229.07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229.07</v>
      </c>
      <c r="AT4" s="8">
        <v>32</v>
      </c>
      <c r="AU4" s="8">
        <v>32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8.93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8.93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8.93</v>
      </c>
      <c r="BP4" s="182">
        <f t="shared" ref="BP4:BP67" si="25">BL4-BN4</f>
        <v>0</v>
      </c>
      <c r="BQ4" s="182">
        <f t="shared" ref="BQ4:BQ67" si="26">BM4-BO4</f>
        <v>23.07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950</v>
      </c>
      <c r="G5" s="16">
        <f>'[3]16'!G7</f>
        <v>0</v>
      </c>
      <c r="H5" s="17">
        <f t="shared" ref="H5:H68" si="27">SUM(B5:G5)</f>
        <v>1270</v>
      </c>
      <c r="I5" s="15">
        <f>'[3]16'!J7</f>
        <v>270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8.93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8.93</v>
      </c>
      <c r="AL5" s="8">
        <f t="shared" si="3"/>
        <v>229.07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229.07</v>
      </c>
      <c r="AT5" s="8">
        <v>32</v>
      </c>
      <c r="AU5" s="8">
        <v>32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8.93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8.93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8.93</v>
      </c>
      <c r="BP5" s="182">
        <f t="shared" si="25"/>
        <v>0</v>
      </c>
      <c r="BQ5" s="182">
        <f t="shared" si="26"/>
        <v>23.07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950</v>
      </c>
      <c r="G6" s="16">
        <f>'[3]16'!G8</f>
        <v>0</v>
      </c>
      <c r="H6" s="17">
        <f t="shared" si="27"/>
        <v>1270</v>
      </c>
      <c r="I6" s="15">
        <f>'[3]16'!J8</f>
        <v>270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8.93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8.93</v>
      </c>
      <c r="AL6" s="8">
        <f t="shared" si="3"/>
        <v>229.07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229.07</v>
      </c>
      <c r="AT6" s="8">
        <v>32</v>
      </c>
      <c r="AU6" s="8">
        <v>32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8.93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8.93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8.93</v>
      </c>
      <c r="BP6" s="182">
        <f t="shared" si="25"/>
        <v>0</v>
      </c>
      <c r="BQ6" s="182">
        <f t="shared" si="26"/>
        <v>23.07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950</v>
      </c>
      <c r="G7" s="16">
        <f>'[3]16'!G9</f>
        <v>0</v>
      </c>
      <c r="H7" s="17">
        <f t="shared" si="27"/>
        <v>1270</v>
      </c>
      <c r="I7" s="15">
        <f>'[3]16'!J9</f>
        <v>270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8.93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8.93</v>
      </c>
      <c r="AL7" s="8">
        <f t="shared" si="3"/>
        <v>229.07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229.07</v>
      </c>
      <c r="AT7" s="8">
        <v>32</v>
      </c>
      <c r="AU7" s="8">
        <v>8.93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8.93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8.93</v>
      </c>
      <c r="BL7" s="8">
        <f t="shared" si="21"/>
        <v>32</v>
      </c>
      <c r="BM7" s="8">
        <f t="shared" si="22"/>
        <v>8.93</v>
      </c>
      <c r="BN7" s="8">
        <f t="shared" si="23"/>
        <v>32</v>
      </c>
      <c r="BO7" s="8">
        <f t="shared" si="24"/>
        <v>8.93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950</v>
      </c>
      <c r="G8" s="16">
        <f>'[3]16'!G10</f>
        <v>0</v>
      </c>
      <c r="H8" s="17">
        <f t="shared" si="27"/>
        <v>1270</v>
      </c>
      <c r="I8" s="15">
        <f>'[3]16'!J10</f>
        <v>270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8.93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8.93</v>
      </c>
      <c r="AL8" s="8">
        <f t="shared" si="3"/>
        <v>229.07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229.07</v>
      </c>
      <c r="AT8" s="8">
        <v>32</v>
      </c>
      <c r="AU8" s="8">
        <v>8.93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8.93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8.93</v>
      </c>
      <c r="BL8" s="8">
        <f t="shared" si="21"/>
        <v>32</v>
      </c>
      <c r="BM8" s="8">
        <f t="shared" si="22"/>
        <v>8.93</v>
      </c>
      <c r="BN8" s="8">
        <f t="shared" si="23"/>
        <v>32</v>
      </c>
      <c r="BO8" s="8">
        <f t="shared" si="24"/>
        <v>8.93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950</v>
      </c>
      <c r="G9" s="16">
        <f>'[3]16'!G11</f>
        <v>0</v>
      </c>
      <c r="H9" s="17">
        <f t="shared" si="27"/>
        <v>1270</v>
      </c>
      <c r="I9" s="15">
        <f>'[3]16'!J11</f>
        <v>270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8.93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8.93</v>
      </c>
      <c r="AL9" s="8">
        <f t="shared" si="3"/>
        <v>229.07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229.07</v>
      </c>
      <c r="AT9" s="8">
        <v>32</v>
      </c>
      <c r="AU9" s="8">
        <v>8.93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8.93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8.93</v>
      </c>
      <c r="BL9" s="8">
        <f t="shared" si="21"/>
        <v>32</v>
      </c>
      <c r="BM9" s="8">
        <f t="shared" si="22"/>
        <v>8.93</v>
      </c>
      <c r="BN9" s="8">
        <f t="shared" si="23"/>
        <v>32</v>
      </c>
      <c r="BO9" s="8">
        <f t="shared" si="24"/>
        <v>8.93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950</v>
      </c>
      <c r="G10" s="16">
        <f>'[3]16'!G12</f>
        <v>0</v>
      </c>
      <c r="H10" s="17">
        <f t="shared" si="27"/>
        <v>1270</v>
      </c>
      <c r="I10" s="15">
        <f>'[3]16'!J12</f>
        <v>270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8.93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8.93</v>
      </c>
      <c r="AL10" s="8">
        <f t="shared" si="3"/>
        <v>229.07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229.07</v>
      </c>
      <c r="AT10" s="8">
        <v>32</v>
      </c>
      <c r="AU10" s="8">
        <v>8.93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8.93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8.93</v>
      </c>
      <c r="BL10" s="8">
        <f t="shared" si="21"/>
        <v>32</v>
      </c>
      <c r="BM10" s="8">
        <f t="shared" si="22"/>
        <v>8.93</v>
      </c>
      <c r="BN10" s="8">
        <f t="shared" si="23"/>
        <v>32</v>
      </c>
      <c r="BO10" s="8">
        <f t="shared" si="24"/>
        <v>8.93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950</v>
      </c>
      <c r="G11" s="16">
        <f>'[3]16'!G13</f>
        <v>0</v>
      </c>
      <c r="H11" s="17">
        <f t="shared" si="27"/>
        <v>1270</v>
      </c>
      <c r="I11" s="15">
        <f>'[3]16'!J13</f>
        <v>270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8.93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8.93</v>
      </c>
      <c r="AL11" s="8">
        <f t="shared" si="3"/>
        <v>229.07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229.07</v>
      </c>
      <c r="AT11" s="8">
        <v>32</v>
      </c>
      <c r="AU11" s="8">
        <v>8.93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8.93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8.93</v>
      </c>
      <c r="BL11" s="8">
        <f t="shared" si="21"/>
        <v>32</v>
      </c>
      <c r="BM11" s="8">
        <f t="shared" si="22"/>
        <v>8.93</v>
      </c>
      <c r="BN11" s="8">
        <f t="shared" si="23"/>
        <v>32</v>
      </c>
      <c r="BO11" s="8">
        <f t="shared" si="24"/>
        <v>8.93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950</v>
      </c>
      <c r="G12" s="16">
        <f>'[3]16'!G14</f>
        <v>0</v>
      </c>
      <c r="H12" s="17">
        <f t="shared" si="27"/>
        <v>1270</v>
      </c>
      <c r="I12" s="15">
        <f>'[3]16'!J14</f>
        <v>310.92599999999999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310.92599999999999</v>
      </c>
      <c r="P12" s="18">
        <f>frq!C12</f>
        <v>1</v>
      </c>
      <c r="Q12" s="15">
        <f t="shared" si="29"/>
        <v>310.92599999999999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310.92599999999999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246.92599999999999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246.92599999999999</v>
      </c>
      <c r="AT12" s="8">
        <v>32</v>
      </c>
      <c r="AU12" s="8">
        <v>8.93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6">
        <v>32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32</v>
      </c>
      <c r="BL12" s="8">
        <f t="shared" si="21"/>
        <v>32</v>
      </c>
      <c r="BM12" s="8">
        <f t="shared" si="22"/>
        <v>8.93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-23.07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950</v>
      </c>
      <c r="G13" s="16">
        <f>'[3]16'!G15</f>
        <v>0</v>
      </c>
      <c r="H13" s="17">
        <f t="shared" si="27"/>
        <v>1270</v>
      </c>
      <c r="I13" s="15">
        <f>'[3]16'!J15</f>
        <v>320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320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320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256</v>
      </c>
      <c r="AT13" s="8">
        <v>32</v>
      </c>
      <c r="AU13" s="8">
        <v>8.93</v>
      </c>
      <c r="AW13" s="204">
        <v>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32</v>
      </c>
      <c r="BD13" s="206">
        <v>32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32</v>
      </c>
      <c r="BL13" s="8">
        <f t="shared" si="21"/>
        <v>32</v>
      </c>
      <c r="BM13" s="8">
        <f t="shared" si="22"/>
        <v>8.93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-23.07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950</v>
      </c>
      <c r="G14" s="16">
        <f>'[3]16'!G16</f>
        <v>0</v>
      </c>
      <c r="H14" s="17">
        <f t="shared" si="27"/>
        <v>1270</v>
      </c>
      <c r="I14" s="15">
        <f>'[3]16'!J16</f>
        <v>310.92599999999999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310.92599999999999</v>
      </c>
      <c r="P14" s="18">
        <f>frq!C14</f>
        <v>1</v>
      </c>
      <c r="Q14" s="15">
        <f t="shared" si="29"/>
        <v>310.92599999999999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310.92599999999999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246.92599999999999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246.92599999999999</v>
      </c>
      <c r="AT14" s="8">
        <v>32</v>
      </c>
      <c r="AU14" s="8">
        <v>8.93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6">
        <v>32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32</v>
      </c>
      <c r="BL14" s="8">
        <f t="shared" si="21"/>
        <v>32</v>
      </c>
      <c r="BM14" s="8">
        <f t="shared" si="22"/>
        <v>8.93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-23.07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950</v>
      </c>
      <c r="G15" s="16">
        <f>'[3]16'!G17</f>
        <v>0</v>
      </c>
      <c r="H15" s="17">
        <f t="shared" si="27"/>
        <v>1270</v>
      </c>
      <c r="I15" s="15">
        <f>'[3]16'!J17</f>
        <v>270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8.93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8.93</v>
      </c>
      <c r="AL15" s="8">
        <f t="shared" si="3"/>
        <v>229.07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229.07</v>
      </c>
      <c r="AT15" s="8">
        <v>32</v>
      </c>
      <c r="AU15" s="8">
        <v>8.93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8.93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8.93</v>
      </c>
      <c r="BL15" s="8">
        <f t="shared" si="21"/>
        <v>32</v>
      </c>
      <c r="BM15" s="8">
        <f t="shared" si="22"/>
        <v>8.93</v>
      </c>
      <c r="BN15" s="8">
        <f t="shared" si="23"/>
        <v>32</v>
      </c>
      <c r="BO15" s="8">
        <f t="shared" si="24"/>
        <v>8.93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950</v>
      </c>
      <c r="G16" s="16">
        <f>'[3]16'!G18</f>
        <v>0</v>
      </c>
      <c r="H16" s="17">
        <f t="shared" si="27"/>
        <v>1270</v>
      </c>
      <c r="I16" s="15">
        <f>'[3]16'!J18</f>
        <v>270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8.93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8.93</v>
      </c>
      <c r="AL16" s="8">
        <f t="shared" si="3"/>
        <v>229.07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229.07</v>
      </c>
      <c r="AT16" s="8">
        <v>32</v>
      </c>
      <c r="AU16" s="8">
        <v>8.93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8.93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8.93</v>
      </c>
      <c r="BL16" s="8">
        <f t="shared" si="21"/>
        <v>32</v>
      </c>
      <c r="BM16" s="8">
        <f t="shared" si="22"/>
        <v>8.93</v>
      </c>
      <c r="BN16" s="8">
        <f t="shared" si="23"/>
        <v>32</v>
      </c>
      <c r="BO16" s="8">
        <f t="shared" si="24"/>
        <v>8.93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950</v>
      </c>
      <c r="G17" s="16">
        <f>'[3]16'!G19</f>
        <v>0</v>
      </c>
      <c r="H17" s="17">
        <f t="shared" si="27"/>
        <v>1270</v>
      </c>
      <c r="I17" s="15">
        <f>'[3]16'!J19</f>
        <v>270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8.93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8.93</v>
      </c>
      <c r="AL17" s="8">
        <f t="shared" si="3"/>
        <v>229.07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229.07</v>
      </c>
      <c r="AT17" s="8">
        <v>32</v>
      </c>
      <c r="AU17" s="8">
        <v>8.93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8.93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8.93</v>
      </c>
      <c r="BL17" s="8">
        <f t="shared" si="21"/>
        <v>32</v>
      </c>
      <c r="BM17" s="8">
        <f t="shared" si="22"/>
        <v>8.93</v>
      </c>
      <c r="BN17" s="8">
        <f t="shared" si="23"/>
        <v>32</v>
      </c>
      <c r="BO17" s="8">
        <f t="shared" si="24"/>
        <v>8.93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950</v>
      </c>
      <c r="G18" s="16">
        <f>'[3]16'!G20</f>
        <v>0</v>
      </c>
      <c r="H18" s="17">
        <f t="shared" si="27"/>
        <v>1270</v>
      </c>
      <c r="I18" s="15">
        <f>'[3]16'!J20</f>
        <v>270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8.93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8.93</v>
      </c>
      <c r="AL18" s="8">
        <f t="shared" si="3"/>
        <v>229.07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229.07</v>
      </c>
      <c r="AT18" s="8">
        <v>32</v>
      </c>
      <c r="AU18" s="8">
        <v>8.93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8.93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8.93</v>
      </c>
      <c r="BL18" s="8">
        <f t="shared" si="21"/>
        <v>32</v>
      </c>
      <c r="BM18" s="8">
        <f t="shared" si="22"/>
        <v>8.93</v>
      </c>
      <c r="BN18" s="8">
        <f t="shared" si="23"/>
        <v>32</v>
      </c>
      <c r="BO18" s="8">
        <f t="shared" si="24"/>
        <v>8.93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950</v>
      </c>
      <c r="G19" s="16">
        <f>'[3]16'!G21</f>
        <v>0</v>
      </c>
      <c r="H19" s="17">
        <f t="shared" si="27"/>
        <v>1270</v>
      </c>
      <c r="I19" s="15">
        <f>'[3]16'!J21</f>
        <v>270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8.93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8.93</v>
      </c>
      <c r="AL19" s="8">
        <f t="shared" ref="AL19:AQ61" si="31">Q19-X19-AE19</f>
        <v>229.07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229.07</v>
      </c>
      <c r="AT19" s="8">
        <v>32</v>
      </c>
      <c r="AU19" s="8">
        <v>8.93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8.93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8.93</v>
      </c>
      <c r="BL19" s="8">
        <f t="shared" si="21"/>
        <v>32</v>
      </c>
      <c r="BM19" s="8">
        <f t="shared" si="22"/>
        <v>8.93</v>
      </c>
      <c r="BN19" s="8">
        <f t="shared" si="23"/>
        <v>32</v>
      </c>
      <c r="BO19" s="8">
        <f t="shared" si="24"/>
        <v>8.93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950</v>
      </c>
      <c r="G20" s="16">
        <f>'[3]16'!G22</f>
        <v>0</v>
      </c>
      <c r="H20" s="17">
        <f t="shared" si="27"/>
        <v>1270</v>
      </c>
      <c r="I20" s="15">
        <f>'[3]16'!J22</f>
        <v>270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8.93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8.93</v>
      </c>
      <c r="AL20" s="8">
        <f t="shared" si="31"/>
        <v>229.07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229.07</v>
      </c>
      <c r="AT20" s="8">
        <v>32</v>
      </c>
      <c r="AU20" s="8">
        <v>8.93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8.93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8.93</v>
      </c>
      <c r="BL20" s="8">
        <f t="shared" si="21"/>
        <v>32</v>
      </c>
      <c r="BM20" s="8">
        <f t="shared" si="22"/>
        <v>8.93</v>
      </c>
      <c r="BN20" s="8">
        <f t="shared" si="23"/>
        <v>32</v>
      </c>
      <c r="BO20" s="8">
        <f t="shared" si="24"/>
        <v>8.93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950</v>
      </c>
      <c r="G21" s="16">
        <f>'[3]16'!G23</f>
        <v>0</v>
      </c>
      <c r="H21" s="17">
        <f t="shared" si="27"/>
        <v>1270</v>
      </c>
      <c r="I21" s="15">
        <f>'[3]16'!J23</f>
        <v>270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8.93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8.93</v>
      </c>
      <c r="AL21" s="8">
        <f t="shared" si="31"/>
        <v>229.07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229.07</v>
      </c>
      <c r="AT21" s="8">
        <v>32</v>
      </c>
      <c r="AU21" s="8">
        <v>8.93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4">
        <v>8.93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8.93</v>
      </c>
      <c r="BL21" s="8">
        <f t="shared" si="21"/>
        <v>32</v>
      </c>
      <c r="BM21" s="8">
        <f t="shared" si="22"/>
        <v>8.93</v>
      </c>
      <c r="BN21" s="8">
        <f t="shared" si="23"/>
        <v>32</v>
      </c>
      <c r="BO21" s="8">
        <f t="shared" si="24"/>
        <v>8.93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950</v>
      </c>
      <c r="G22" s="16">
        <f>'[3]16'!G24</f>
        <v>0</v>
      </c>
      <c r="H22" s="17">
        <f t="shared" si="27"/>
        <v>1270</v>
      </c>
      <c r="I22" s="15">
        <f>'[3]16'!J24</f>
        <v>270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8.93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8.93</v>
      </c>
      <c r="AL22" s="8">
        <f t="shared" si="31"/>
        <v>229.07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229.07</v>
      </c>
      <c r="AT22" s="8">
        <v>32</v>
      </c>
      <c r="AU22" s="8">
        <v>8.93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4">
        <v>8.93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8.93</v>
      </c>
      <c r="BL22" s="8">
        <f t="shared" si="21"/>
        <v>32</v>
      </c>
      <c r="BM22" s="8">
        <f t="shared" si="22"/>
        <v>8.93</v>
      </c>
      <c r="BN22" s="8">
        <f t="shared" si="23"/>
        <v>32</v>
      </c>
      <c r="BO22" s="8">
        <f t="shared" si="24"/>
        <v>8.93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950</v>
      </c>
      <c r="G23" s="16">
        <f>'[3]16'!G25</f>
        <v>0</v>
      </c>
      <c r="H23" s="17">
        <f t="shared" si="27"/>
        <v>1270</v>
      </c>
      <c r="I23" s="15">
        <f>'[3]16'!J25</f>
        <v>270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24.42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24.42</v>
      </c>
      <c r="AL23" s="8">
        <f t="shared" si="31"/>
        <v>213.57999999999998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213.57999999999998</v>
      </c>
      <c r="AT23" s="8">
        <v>32</v>
      </c>
      <c r="AU23" s="8">
        <v>8.93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24.42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24.42</v>
      </c>
      <c r="BL23" s="8">
        <f t="shared" si="21"/>
        <v>32</v>
      </c>
      <c r="BM23" s="8">
        <f t="shared" si="22"/>
        <v>8.93</v>
      </c>
      <c r="BN23" s="8">
        <f t="shared" si="23"/>
        <v>32</v>
      </c>
      <c r="BO23" s="8">
        <f t="shared" si="24"/>
        <v>24.42</v>
      </c>
      <c r="BP23" s="182">
        <f t="shared" si="25"/>
        <v>0</v>
      </c>
      <c r="BQ23" s="182">
        <f t="shared" si="26"/>
        <v>-15.490000000000002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950</v>
      </c>
      <c r="G24" s="16">
        <f>'[3]16'!G26</f>
        <v>0</v>
      </c>
      <c r="H24" s="17">
        <f t="shared" si="27"/>
        <v>1270</v>
      </c>
      <c r="I24" s="15">
        <f>'[3]16'!J26</f>
        <v>270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24.42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24.42</v>
      </c>
      <c r="AL24" s="8">
        <f t="shared" si="31"/>
        <v>213.57999999999998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213.57999999999998</v>
      </c>
      <c r="AT24" s="8">
        <v>32</v>
      </c>
      <c r="AU24" s="8">
        <v>8.93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24.42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24.42</v>
      </c>
      <c r="BL24" s="8">
        <f t="shared" si="21"/>
        <v>32</v>
      </c>
      <c r="BM24" s="8">
        <f t="shared" si="22"/>
        <v>8.93</v>
      </c>
      <c r="BN24" s="8">
        <f t="shared" si="23"/>
        <v>32</v>
      </c>
      <c r="BO24" s="8">
        <f t="shared" si="24"/>
        <v>24.42</v>
      </c>
      <c r="BP24" s="182">
        <f t="shared" si="25"/>
        <v>0</v>
      </c>
      <c r="BQ24" s="182">
        <f t="shared" si="26"/>
        <v>-15.490000000000002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950</v>
      </c>
      <c r="G25" s="16">
        <f>'[3]16'!G27</f>
        <v>0</v>
      </c>
      <c r="H25" s="17">
        <f t="shared" si="27"/>
        <v>1270</v>
      </c>
      <c r="I25" s="15">
        <f>'[3]16'!J27</f>
        <v>270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24.42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24.42</v>
      </c>
      <c r="AL25" s="8">
        <f t="shared" si="31"/>
        <v>213.57999999999998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213.57999999999998</v>
      </c>
      <c r="AT25" s="8">
        <v>32</v>
      </c>
      <c r="AU25" s="8">
        <v>24.42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24.42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24.42</v>
      </c>
      <c r="BL25" s="8">
        <f t="shared" si="21"/>
        <v>32</v>
      </c>
      <c r="BM25" s="8">
        <f t="shared" si="22"/>
        <v>24.42</v>
      </c>
      <c r="BN25" s="8">
        <f t="shared" si="23"/>
        <v>32</v>
      </c>
      <c r="BO25" s="8">
        <f t="shared" si="24"/>
        <v>24.42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950</v>
      </c>
      <c r="G26" s="16">
        <f>'[3]16'!G28</f>
        <v>0</v>
      </c>
      <c r="H26" s="17">
        <f t="shared" si="27"/>
        <v>1270</v>
      </c>
      <c r="I26" s="15">
        <f>'[3]16'!J28</f>
        <v>270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24.42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24.42</v>
      </c>
      <c r="AL26" s="8">
        <f t="shared" si="31"/>
        <v>213.57999999999998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213.57999999999998</v>
      </c>
      <c r="AT26" s="8">
        <v>32</v>
      </c>
      <c r="AU26" s="8">
        <v>24.42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24.42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24.42</v>
      </c>
      <c r="BL26" s="8">
        <f t="shared" si="21"/>
        <v>32</v>
      </c>
      <c r="BM26" s="8">
        <f t="shared" si="22"/>
        <v>24.42</v>
      </c>
      <c r="BN26" s="8">
        <f t="shared" si="23"/>
        <v>32</v>
      </c>
      <c r="BO26" s="8">
        <f t="shared" si="24"/>
        <v>24.42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950</v>
      </c>
      <c r="G27" s="16">
        <f>'[3]16'!G29</f>
        <v>0</v>
      </c>
      <c r="H27" s="17">
        <f t="shared" si="27"/>
        <v>1270</v>
      </c>
      <c r="I27" s="15">
        <f>'[3]16'!J29</f>
        <v>270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24.42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24.42</v>
      </c>
      <c r="AL27" s="8">
        <f t="shared" si="31"/>
        <v>213.57999999999998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213.57999999999998</v>
      </c>
      <c r="AT27" s="8">
        <v>32</v>
      </c>
      <c r="AU27" s="8">
        <v>24.42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24.42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24.42</v>
      </c>
      <c r="BL27" s="8">
        <f t="shared" si="21"/>
        <v>32</v>
      </c>
      <c r="BM27" s="8">
        <f t="shared" si="22"/>
        <v>24.42</v>
      </c>
      <c r="BN27" s="8">
        <f t="shared" si="23"/>
        <v>32</v>
      </c>
      <c r="BO27" s="8">
        <f t="shared" si="24"/>
        <v>24.42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950</v>
      </c>
      <c r="G28" s="16">
        <f>'[3]16'!G30</f>
        <v>0</v>
      </c>
      <c r="H28" s="17">
        <f t="shared" si="27"/>
        <v>1270</v>
      </c>
      <c r="I28" s="15">
        <f>'[3]16'!J30</f>
        <v>270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24.42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24.42</v>
      </c>
      <c r="AL28" s="8">
        <f t="shared" si="31"/>
        <v>213.57999999999998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213.57999999999998</v>
      </c>
      <c r="AT28" s="8">
        <v>32</v>
      </c>
      <c r="AU28" s="8">
        <v>24.42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24.42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24.42</v>
      </c>
      <c r="BL28" s="8">
        <f t="shared" si="21"/>
        <v>32</v>
      </c>
      <c r="BM28" s="8">
        <f t="shared" si="22"/>
        <v>24.42</v>
      </c>
      <c r="BN28" s="8">
        <f t="shared" si="23"/>
        <v>32</v>
      </c>
      <c r="BO28" s="8">
        <f t="shared" si="24"/>
        <v>24.42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950</v>
      </c>
      <c r="G29" s="16">
        <f>'[3]16'!G31</f>
        <v>0</v>
      </c>
      <c r="H29" s="17">
        <f t="shared" si="27"/>
        <v>1270</v>
      </c>
      <c r="I29" s="15">
        <f>'[3]16'!J31</f>
        <v>270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24.42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24.42</v>
      </c>
      <c r="AL29" s="8">
        <f t="shared" si="31"/>
        <v>213.57999999999998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213.57999999999998</v>
      </c>
      <c r="AT29" s="8">
        <v>32</v>
      </c>
      <c r="AU29" s="8">
        <v>24.42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24.42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24.42</v>
      </c>
      <c r="BL29" s="8">
        <f t="shared" si="21"/>
        <v>32</v>
      </c>
      <c r="BM29" s="8">
        <f t="shared" si="22"/>
        <v>24.42</v>
      </c>
      <c r="BN29" s="8">
        <f t="shared" si="23"/>
        <v>32</v>
      </c>
      <c r="BO29" s="8">
        <f t="shared" si="24"/>
        <v>24.42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950</v>
      </c>
      <c r="G30" s="16">
        <f>'[3]16'!G32</f>
        <v>0</v>
      </c>
      <c r="H30" s="17">
        <f t="shared" si="27"/>
        <v>1270</v>
      </c>
      <c r="I30" s="15">
        <f>'[3]16'!J32</f>
        <v>270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24.42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24.42</v>
      </c>
      <c r="AL30" s="8">
        <f t="shared" si="31"/>
        <v>213.57999999999998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213.57999999999998</v>
      </c>
      <c r="AT30" s="8">
        <v>32</v>
      </c>
      <c r="AU30" s="8">
        <v>24.42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24.42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24.42</v>
      </c>
      <c r="BL30" s="8">
        <f t="shared" si="21"/>
        <v>32</v>
      </c>
      <c r="BM30" s="8">
        <f t="shared" si="22"/>
        <v>24.42</v>
      </c>
      <c r="BN30" s="8">
        <f t="shared" si="23"/>
        <v>32</v>
      </c>
      <c r="BO30" s="8">
        <f t="shared" si="24"/>
        <v>24.42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950</v>
      </c>
      <c r="G31" s="16">
        <f>'[3]16'!G33</f>
        <v>0</v>
      </c>
      <c r="H31" s="17">
        <f t="shared" si="27"/>
        <v>1270</v>
      </c>
      <c r="I31" s="15">
        <f>'[3]16'!J33</f>
        <v>270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24.42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24.42</v>
      </c>
      <c r="AL31" s="8">
        <f t="shared" si="31"/>
        <v>213.57999999999998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213.57999999999998</v>
      </c>
      <c r="AT31" s="8">
        <v>32</v>
      </c>
      <c r="AU31" s="8">
        <v>24.42</v>
      </c>
      <c r="AW31" s="204">
        <v>32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32</v>
      </c>
      <c r="BD31" s="204">
        <v>24.42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24.42</v>
      </c>
      <c r="BL31" s="8">
        <f t="shared" si="21"/>
        <v>32</v>
      </c>
      <c r="BM31" s="8">
        <f t="shared" si="22"/>
        <v>24.42</v>
      </c>
      <c r="BN31" s="8">
        <f t="shared" si="23"/>
        <v>32</v>
      </c>
      <c r="BO31" s="8">
        <f t="shared" si="24"/>
        <v>24.42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950</v>
      </c>
      <c r="G32" s="16">
        <f>'[3]16'!G34</f>
        <v>0</v>
      </c>
      <c r="H32" s="17">
        <f t="shared" si="27"/>
        <v>1270</v>
      </c>
      <c r="I32" s="15">
        <f>'[3]16'!J34</f>
        <v>270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24.42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24.42</v>
      </c>
      <c r="AL32" s="8">
        <f t="shared" si="31"/>
        <v>213.57999999999998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213.57999999999998</v>
      </c>
      <c r="AT32" s="8">
        <v>32</v>
      </c>
      <c r="AU32" s="8">
        <v>24.42</v>
      </c>
      <c r="AW32" s="204">
        <v>32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32</v>
      </c>
      <c r="BD32" s="204">
        <v>24.42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24.42</v>
      </c>
      <c r="BL32" s="8">
        <f t="shared" si="21"/>
        <v>32</v>
      </c>
      <c r="BM32" s="8">
        <f t="shared" si="22"/>
        <v>24.42</v>
      </c>
      <c r="BN32" s="8">
        <f t="shared" si="23"/>
        <v>32</v>
      </c>
      <c r="BO32" s="8">
        <f t="shared" si="24"/>
        <v>24.42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950</v>
      </c>
      <c r="G33" s="16">
        <f>'[3]16'!G35</f>
        <v>0</v>
      </c>
      <c r="H33" s="17">
        <f t="shared" si="27"/>
        <v>1270</v>
      </c>
      <c r="I33" s="15">
        <f>'[3]16'!J35</f>
        <v>270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24.42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24.42</v>
      </c>
      <c r="AL33" s="8">
        <f t="shared" si="31"/>
        <v>213.57999999999998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213.57999999999998</v>
      </c>
      <c r="AT33" s="8">
        <v>32</v>
      </c>
      <c r="AU33" s="8">
        <v>24.42</v>
      </c>
      <c r="AW33" s="204">
        <v>32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32</v>
      </c>
      <c r="BD33" s="204">
        <v>24.42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24.42</v>
      </c>
      <c r="BL33" s="8">
        <f t="shared" si="21"/>
        <v>32</v>
      </c>
      <c r="BM33" s="8">
        <f t="shared" si="22"/>
        <v>24.42</v>
      </c>
      <c r="BN33" s="8">
        <f t="shared" si="23"/>
        <v>32</v>
      </c>
      <c r="BO33" s="8">
        <f t="shared" si="24"/>
        <v>24.42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950</v>
      </c>
      <c r="G34" s="16">
        <f>'[3]16'!G36</f>
        <v>0</v>
      </c>
      <c r="H34" s="17">
        <f t="shared" si="27"/>
        <v>1270</v>
      </c>
      <c r="I34" s="15">
        <f>'[3]16'!J36</f>
        <v>270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24.42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24.42</v>
      </c>
      <c r="AL34" s="8">
        <f t="shared" si="31"/>
        <v>213.57999999999998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213.57999999999998</v>
      </c>
      <c r="AT34" s="8">
        <v>32</v>
      </c>
      <c r="AU34" s="8">
        <v>24.42</v>
      </c>
      <c r="AW34" s="204">
        <v>32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32</v>
      </c>
      <c r="BD34" s="204">
        <v>24.42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24.42</v>
      </c>
      <c r="BL34" s="8">
        <f t="shared" si="21"/>
        <v>32</v>
      </c>
      <c r="BM34" s="8">
        <f t="shared" si="22"/>
        <v>24.42</v>
      </c>
      <c r="BN34" s="8">
        <f t="shared" si="23"/>
        <v>32</v>
      </c>
      <c r="BO34" s="8">
        <f t="shared" si="24"/>
        <v>24.42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950</v>
      </c>
      <c r="G35" s="16">
        <f>'[3]16'!G37</f>
        <v>0</v>
      </c>
      <c r="H35" s="17">
        <f t="shared" si="27"/>
        <v>1270</v>
      </c>
      <c r="I35" s="15">
        <f>'[3]16'!J37</f>
        <v>270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24.42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24.42</v>
      </c>
      <c r="AL35" s="8">
        <f t="shared" si="31"/>
        <v>213.57999999999998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213.57999999999998</v>
      </c>
      <c r="AT35" s="8">
        <v>32</v>
      </c>
      <c r="AU35" s="8">
        <v>24.42</v>
      </c>
      <c r="AW35" s="204">
        <v>32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32</v>
      </c>
      <c r="BD35" s="204">
        <v>24.42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24.42</v>
      </c>
      <c r="BL35" s="8">
        <f t="shared" si="21"/>
        <v>32</v>
      </c>
      <c r="BM35" s="8">
        <f t="shared" si="22"/>
        <v>24.42</v>
      </c>
      <c r="BN35" s="8">
        <f t="shared" si="23"/>
        <v>32</v>
      </c>
      <c r="BO35" s="8">
        <f t="shared" si="24"/>
        <v>24.42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950</v>
      </c>
      <c r="G36" s="16">
        <f>'[3]16'!G38</f>
        <v>0</v>
      </c>
      <c r="H36" s="17">
        <f t="shared" si="27"/>
        <v>1270</v>
      </c>
      <c r="I36" s="15">
        <f>'[3]16'!J38</f>
        <v>270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24.42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24.42</v>
      </c>
      <c r="AL36" s="8">
        <f t="shared" si="31"/>
        <v>213.57999999999998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213.57999999999998</v>
      </c>
      <c r="AT36" s="8">
        <v>32</v>
      </c>
      <c r="AU36" s="8">
        <v>24.42</v>
      </c>
      <c r="AW36" s="204">
        <v>32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32</v>
      </c>
      <c r="BD36" s="204">
        <v>24.42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24.42</v>
      </c>
      <c r="BL36" s="8">
        <f t="shared" si="21"/>
        <v>32</v>
      </c>
      <c r="BM36" s="8">
        <f t="shared" si="22"/>
        <v>24.42</v>
      </c>
      <c r="BN36" s="8">
        <f t="shared" si="23"/>
        <v>32</v>
      </c>
      <c r="BO36" s="8">
        <f t="shared" si="24"/>
        <v>24.42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950</v>
      </c>
      <c r="G37" s="16">
        <f>'[3]16'!G39</f>
        <v>0</v>
      </c>
      <c r="H37" s="17">
        <f t="shared" si="27"/>
        <v>1270</v>
      </c>
      <c r="I37" s="15">
        <f>'[3]16'!J39</f>
        <v>270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24.42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24.42</v>
      </c>
      <c r="AL37" s="8">
        <f t="shared" si="31"/>
        <v>213.57999999999998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213.57999999999998</v>
      </c>
      <c r="AT37" s="8">
        <v>32</v>
      </c>
      <c r="AU37" s="8">
        <v>24.42</v>
      </c>
      <c r="AW37" s="204">
        <v>32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32</v>
      </c>
      <c r="BD37" s="204">
        <v>24.42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24.42</v>
      </c>
      <c r="BL37" s="8">
        <f t="shared" si="21"/>
        <v>32</v>
      </c>
      <c r="BM37" s="8">
        <f t="shared" si="22"/>
        <v>24.42</v>
      </c>
      <c r="BN37" s="8">
        <f t="shared" si="23"/>
        <v>32</v>
      </c>
      <c r="BO37" s="8">
        <f t="shared" si="24"/>
        <v>24.42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950</v>
      </c>
      <c r="G38" s="16">
        <f>'[3]16'!G40</f>
        <v>0</v>
      </c>
      <c r="H38" s="17">
        <f t="shared" si="27"/>
        <v>1270</v>
      </c>
      <c r="I38" s="15">
        <f>'[3]16'!J40</f>
        <v>270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24.42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24.42</v>
      </c>
      <c r="AL38" s="8">
        <f t="shared" si="31"/>
        <v>213.57999999999998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213.57999999999998</v>
      </c>
      <c r="AT38" s="8">
        <v>32</v>
      </c>
      <c r="AU38" s="8">
        <v>24.42</v>
      </c>
      <c r="AW38" s="204">
        <v>32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32</v>
      </c>
      <c r="BD38" s="204">
        <v>24.42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24.42</v>
      </c>
      <c r="BL38" s="8">
        <f t="shared" si="21"/>
        <v>32</v>
      </c>
      <c r="BM38" s="8">
        <f t="shared" si="22"/>
        <v>24.42</v>
      </c>
      <c r="BN38" s="8">
        <f t="shared" si="23"/>
        <v>32</v>
      </c>
      <c r="BO38" s="8">
        <f t="shared" si="24"/>
        <v>24.42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950</v>
      </c>
      <c r="G39" s="16">
        <f>'[3]16'!G41</f>
        <v>0</v>
      </c>
      <c r="H39" s="17">
        <f t="shared" si="27"/>
        <v>1270</v>
      </c>
      <c r="I39" s="15">
        <f>'[3]16'!J41</f>
        <v>270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24.42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24.42</v>
      </c>
      <c r="AL39" s="8">
        <f t="shared" si="31"/>
        <v>213.57999999999998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213.57999999999998</v>
      </c>
      <c r="AT39" s="8">
        <v>32</v>
      </c>
      <c r="AU39" s="8">
        <v>24.42</v>
      </c>
      <c r="AW39" s="204">
        <v>32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32</v>
      </c>
      <c r="BD39" s="204">
        <v>24.42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24.42</v>
      </c>
      <c r="BL39" s="8">
        <f t="shared" si="21"/>
        <v>32</v>
      </c>
      <c r="BM39" s="8">
        <f t="shared" si="22"/>
        <v>24.42</v>
      </c>
      <c r="BN39" s="8">
        <f t="shared" si="23"/>
        <v>32</v>
      </c>
      <c r="BO39" s="8">
        <f t="shared" si="24"/>
        <v>24.42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950</v>
      </c>
      <c r="G40" s="16">
        <f>'[3]16'!G42</f>
        <v>0</v>
      </c>
      <c r="H40" s="17">
        <f t="shared" si="27"/>
        <v>1270</v>
      </c>
      <c r="I40" s="15">
        <f>'[3]16'!J42</f>
        <v>270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24.42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24.42</v>
      </c>
      <c r="AL40" s="8">
        <f t="shared" si="31"/>
        <v>213.57999999999998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213.57999999999998</v>
      </c>
      <c r="AT40" s="8">
        <v>32</v>
      </c>
      <c r="AU40" s="8">
        <v>24.42</v>
      </c>
      <c r="AW40" s="204">
        <v>32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32</v>
      </c>
      <c r="BD40" s="204">
        <v>24.42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24.42</v>
      </c>
      <c r="BL40" s="8">
        <f t="shared" si="21"/>
        <v>32</v>
      </c>
      <c r="BM40" s="8">
        <f t="shared" si="22"/>
        <v>24.42</v>
      </c>
      <c r="BN40" s="8">
        <f t="shared" si="23"/>
        <v>32</v>
      </c>
      <c r="BO40" s="8">
        <f t="shared" si="24"/>
        <v>24.42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950</v>
      </c>
      <c r="G41" s="16">
        <f>'[3]16'!G43</f>
        <v>0</v>
      </c>
      <c r="H41" s="17">
        <f t="shared" si="27"/>
        <v>1270</v>
      </c>
      <c r="I41" s="15">
        <f>'[3]16'!J43</f>
        <v>270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8.93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8.93</v>
      </c>
      <c r="AL41" s="8">
        <f t="shared" si="31"/>
        <v>229.07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229.07</v>
      </c>
      <c r="AT41" s="8">
        <v>32</v>
      </c>
      <c r="AU41" s="8">
        <v>8.93</v>
      </c>
      <c r="AW41" s="204">
        <v>32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32</v>
      </c>
      <c r="BD41" s="204">
        <v>8.93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8.93</v>
      </c>
      <c r="BL41" s="8">
        <f t="shared" si="21"/>
        <v>32</v>
      </c>
      <c r="BM41" s="8">
        <f t="shared" si="22"/>
        <v>8.93</v>
      </c>
      <c r="BN41" s="8">
        <f t="shared" si="23"/>
        <v>32</v>
      </c>
      <c r="BO41" s="8">
        <f t="shared" si="24"/>
        <v>8.93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950</v>
      </c>
      <c r="G42" s="16">
        <f>'[3]16'!G44</f>
        <v>0</v>
      </c>
      <c r="H42" s="17">
        <f t="shared" si="27"/>
        <v>1270</v>
      </c>
      <c r="I42" s="15">
        <f>'[3]16'!J44</f>
        <v>270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8.93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8.93</v>
      </c>
      <c r="AL42" s="8">
        <f t="shared" si="31"/>
        <v>229.07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229.07</v>
      </c>
      <c r="AT42" s="8">
        <v>32</v>
      </c>
      <c r="AU42" s="8">
        <v>8.93</v>
      </c>
      <c r="AW42" s="204">
        <v>32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32</v>
      </c>
      <c r="BD42" s="204">
        <v>8.93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8.93</v>
      </c>
      <c r="BL42" s="8">
        <f t="shared" si="21"/>
        <v>32</v>
      </c>
      <c r="BM42" s="8">
        <f t="shared" si="22"/>
        <v>8.93</v>
      </c>
      <c r="BN42" s="8">
        <f t="shared" si="23"/>
        <v>32</v>
      </c>
      <c r="BO42" s="8">
        <f t="shared" si="24"/>
        <v>8.93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950</v>
      </c>
      <c r="G43" s="16">
        <f>'[3]16'!G45</f>
        <v>0</v>
      </c>
      <c r="H43" s="17">
        <f t="shared" si="27"/>
        <v>1270</v>
      </c>
      <c r="I43" s="15">
        <f>'[3]16'!J45</f>
        <v>270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8.93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8.93</v>
      </c>
      <c r="AL43" s="8">
        <f t="shared" si="31"/>
        <v>229.07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229.07</v>
      </c>
      <c r="AT43" s="8">
        <v>32</v>
      </c>
      <c r="AU43" s="8">
        <v>8.93</v>
      </c>
      <c r="AW43" s="204">
        <v>32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32</v>
      </c>
      <c r="BD43" s="204">
        <v>8.93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8.93</v>
      </c>
      <c r="BL43" s="8">
        <f t="shared" si="21"/>
        <v>32</v>
      </c>
      <c r="BM43" s="8">
        <f t="shared" si="22"/>
        <v>8.93</v>
      </c>
      <c r="BN43" s="8">
        <f t="shared" si="23"/>
        <v>32</v>
      </c>
      <c r="BO43" s="8">
        <f t="shared" si="24"/>
        <v>8.93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950</v>
      </c>
      <c r="G44" s="16">
        <f>'[3]16'!G46</f>
        <v>0</v>
      </c>
      <c r="H44" s="17">
        <f t="shared" si="27"/>
        <v>1270</v>
      </c>
      <c r="I44" s="15">
        <f>'[3]16'!J46</f>
        <v>270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8.93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8.93</v>
      </c>
      <c r="AL44" s="8">
        <f t="shared" si="31"/>
        <v>229.07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229.07</v>
      </c>
      <c r="AT44" s="8">
        <v>32</v>
      </c>
      <c r="AU44" s="8">
        <v>8.93</v>
      </c>
      <c r="AW44" s="204">
        <v>32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32</v>
      </c>
      <c r="BD44" s="204">
        <v>8.93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8.93</v>
      </c>
      <c r="BL44" s="8">
        <f t="shared" si="21"/>
        <v>32</v>
      </c>
      <c r="BM44" s="8">
        <f t="shared" si="22"/>
        <v>8.93</v>
      </c>
      <c r="BN44" s="8">
        <f t="shared" si="23"/>
        <v>32</v>
      </c>
      <c r="BO44" s="8">
        <f t="shared" si="24"/>
        <v>8.93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950</v>
      </c>
      <c r="G45" s="16">
        <f>'[3]16'!G47</f>
        <v>0</v>
      </c>
      <c r="H45" s="17">
        <f t="shared" si="27"/>
        <v>1270</v>
      </c>
      <c r="I45" s="15">
        <f>'[3]16'!J47</f>
        <v>270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8.93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8.93</v>
      </c>
      <c r="AL45" s="8">
        <f t="shared" si="31"/>
        <v>229.07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229.07</v>
      </c>
      <c r="AT45" s="8">
        <v>32</v>
      </c>
      <c r="AU45" s="8">
        <v>8.93</v>
      </c>
      <c r="AW45" s="204">
        <v>32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32</v>
      </c>
      <c r="BD45" s="204">
        <v>8.93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8.93</v>
      </c>
      <c r="BL45" s="8">
        <f t="shared" si="21"/>
        <v>32</v>
      </c>
      <c r="BM45" s="8">
        <f t="shared" si="22"/>
        <v>8.93</v>
      </c>
      <c r="BN45" s="8">
        <f t="shared" si="23"/>
        <v>32</v>
      </c>
      <c r="BO45" s="8">
        <f t="shared" si="24"/>
        <v>8.93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950</v>
      </c>
      <c r="G46" s="16">
        <f>'[3]16'!G48</f>
        <v>0</v>
      </c>
      <c r="H46" s="17">
        <f t="shared" si="27"/>
        <v>1270</v>
      </c>
      <c r="I46" s="15">
        <f>'[3]16'!J48</f>
        <v>270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8.93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8.93</v>
      </c>
      <c r="AL46" s="8">
        <f t="shared" si="31"/>
        <v>229.07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229.07</v>
      </c>
      <c r="AT46" s="8">
        <v>32</v>
      </c>
      <c r="AU46" s="8">
        <v>8.93</v>
      </c>
      <c r="AW46" s="204">
        <v>32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32</v>
      </c>
      <c r="BD46" s="204">
        <v>8.93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8.93</v>
      </c>
      <c r="BL46" s="8">
        <f t="shared" si="21"/>
        <v>32</v>
      </c>
      <c r="BM46" s="8">
        <f t="shared" si="22"/>
        <v>8.93</v>
      </c>
      <c r="BN46" s="8">
        <f t="shared" si="23"/>
        <v>32</v>
      </c>
      <c r="BO46" s="8">
        <f t="shared" si="24"/>
        <v>8.93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950</v>
      </c>
      <c r="G47" s="16">
        <f>'[3]16'!G49</f>
        <v>0</v>
      </c>
      <c r="H47" s="17">
        <f t="shared" si="27"/>
        <v>1270</v>
      </c>
      <c r="I47" s="15">
        <f>'[3]16'!J49</f>
        <v>270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8.93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8.93</v>
      </c>
      <c r="AL47" s="8">
        <f t="shared" si="31"/>
        <v>229.07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229.07</v>
      </c>
      <c r="AT47" s="8">
        <v>32</v>
      </c>
      <c r="AU47" s="8">
        <v>8.93</v>
      </c>
      <c r="AW47" s="204">
        <v>32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32</v>
      </c>
      <c r="BD47" s="204">
        <v>8.93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8.93</v>
      </c>
      <c r="BL47" s="8">
        <f t="shared" si="21"/>
        <v>32</v>
      </c>
      <c r="BM47" s="8">
        <f t="shared" si="22"/>
        <v>8.93</v>
      </c>
      <c r="BN47" s="8">
        <f t="shared" si="23"/>
        <v>32</v>
      </c>
      <c r="BO47" s="8">
        <f t="shared" si="24"/>
        <v>8.93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950</v>
      </c>
      <c r="G48" s="16">
        <f>'[3]16'!G50</f>
        <v>0</v>
      </c>
      <c r="H48" s="17">
        <f t="shared" si="27"/>
        <v>1270</v>
      </c>
      <c r="I48" s="15">
        <f>'[3]16'!J50</f>
        <v>270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8.93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8.93</v>
      </c>
      <c r="AL48" s="8">
        <f t="shared" si="31"/>
        <v>229.07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229.07</v>
      </c>
      <c r="AT48" s="8">
        <v>32</v>
      </c>
      <c r="AU48" s="8">
        <v>8.93</v>
      </c>
      <c r="AW48" s="204">
        <v>32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32</v>
      </c>
      <c r="BD48" s="204">
        <v>8.93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8.93</v>
      </c>
      <c r="BL48" s="8">
        <f t="shared" si="21"/>
        <v>32</v>
      </c>
      <c r="BM48" s="8">
        <f t="shared" si="22"/>
        <v>8.93</v>
      </c>
      <c r="BN48" s="8">
        <f t="shared" si="23"/>
        <v>32</v>
      </c>
      <c r="BO48" s="8">
        <f t="shared" si="24"/>
        <v>8.93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950</v>
      </c>
      <c r="G49" s="16">
        <f>'[3]16'!G51</f>
        <v>0</v>
      </c>
      <c r="H49" s="17">
        <f t="shared" si="27"/>
        <v>1270</v>
      </c>
      <c r="I49" s="15">
        <f>'[3]16'!J51</f>
        <v>270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8.93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8.93</v>
      </c>
      <c r="AL49" s="8">
        <f t="shared" si="31"/>
        <v>229.07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229.07</v>
      </c>
      <c r="AT49" s="8">
        <v>32</v>
      </c>
      <c r="AU49" s="8">
        <v>8.93</v>
      </c>
      <c r="AW49" s="204">
        <v>32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32</v>
      </c>
      <c r="BD49" s="204">
        <v>8.93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8.93</v>
      </c>
      <c r="BL49" s="8">
        <f t="shared" si="21"/>
        <v>32</v>
      </c>
      <c r="BM49" s="8">
        <f t="shared" si="22"/>
        <v>8.93</v>
      </c>
      <c r="BN49" s="8">
        <f t="shared" si="23"/>
        <v>32</v>
      </c>
      <c r="BO49" s="8">
        <f t="shared" si="24"/>
        <v>8.93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950</v>
      </c>
      <c r="G50" s="16">
        <f>'[3]16'!G52</f>
        <v>0</v>
      </c>
      <c r="H50" s="17">
        <f t="shared" si="27"/>
        <v>1270</v>
      </c>
      <c r="I50" s="15">
        <f>'[3]16'!J52</f>
        <v>270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8.93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8.93</v>
      </c>
      <c r="AL50" s="8">
        <f t="shared" si="31"/>
        <v>229.07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229.07</v>
      </c>
      <c r="AT50" s="8">
        <v>32</v>
      </c>
      <c r="AU50" s="8">
        <v>8.93</v>
      </c>
      <c r="AW50" s="204">
        <v>32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32</v>
      </c>
      <c r="BD50" s="204">
        <v>8.93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8.93</v>
      </c>
      <c r="BL50" s="8">
        <f t="shared" si="21"/>
        <v>32</v>
      </c>
      <c r="BM50" s="8">
        <f t="shared" si="22"/>
        <v>8.93</v>
      </c>
      <c r="BN50" s="8">
        <f t="shared" si="23"/>
        <v>32</v>
      </c>
      <c r="BO50" s="8">
        <f t="shared" si="24"/>
        <v>8.93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930</v>
      </c>
      <c r="G51" s="16">
        <f>'[3]16'!G53</f>
        <v>0</v>
      </c>
      <c r="H51" s="17">
        <f t="shared" si="27"/>
        <v>1250</v>
      </c>
      <c r="I51" s="15">
        <f>'[3]16'!J53</f>
        <v>270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20.46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20.46</v>
      </c>
      <c r="AE51" s="8">
        <f t="shared" si="11"/>
        <v>20.46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20.46</v>
      </c>
      <c r="AL51" s="8">
        <f t="shared" si="31"/>
        <v>229.07999999999998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229.07999999999998</v>
      </c>
      <c r="AT51" s="8">
        <v>20.46</v>
      </c>
      <c r="AU51" s="8">
        <v>20.46</v>
      </c>
      <c r="AW51" s="204">
        <v>20.46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20.46</v>
      </c>
      <c r="BD51" s="204">
        <v>20.46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20.46</v>
      </c>
      <c r="BL51" s="8">
        <f t="shared" si="21"/>
        <v>20.46</v>
      </c>
      <c r="BM51" s="8">
        <f t="shared" si="22"/>
        <v>20.46</v>
      </c>
      <c r="BN51" s="8">
        <f t="shared" si="23"/>
        <v>20.46</v>
      </c>
      <c r="BO51" s="8">
        <f t="shared" si="24"/>
        <v>20.46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930</v>
      </c>
      <c r="G52" s="16">
        <f>'[3]16'!G54</f>
        <v>0</v>
      </c>
      <c r="H52" s="17">
        <f t="shared" si="27"/>
        <v>1250</v>
      </c>
      <c r="I52" s="15">
        <f>'[3]16'!J54</f>
        <v>270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20.46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20.46</v>
      </c>
      <c r="AE52" s="8">
        <f t="shared" si="11"/>
        <v>20.46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20.46</v>
      </c>
      <c r="AL52" s="8">
        <f t="shared" si="31"/>
        <v>229.07999999999998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229.07999999999998</v>
      </c>
      <c r="AT52" s="8">
        <v>20.46</v>
      </c>
      <c r="AU52" s="8">
        <v>20.46</v>
      </c>
      <c r="AW52" s="204">
        <v>20.46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20.46</v>
      </c>
      <c r="BD52" s="204">
        <v>20.46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20.46</v>
      </c>
      <c r="BL52" s="8">
        <f t="shared" si="21"/>
        <v>20.46</v>
      </c>
      <c r="BM52" s="8">
        <f t="shared" si="22"/>
        <v>20.46</v>
      </c>
      <c r="BN52" s="8">
        <f t="shared" si="23"/>
        <v>20.46</v>
      </c>
      <c r="BO52" s="8">
        <f t="shared" si="24"/>
        <v>20.46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930</v>
      </c>
      <c r="G53" s="16">
        <f>'[3]16'!G55</f>
        <v>0</v>
      </c>
      <c r="H53" s="17">
        <f t="shared" si="27"/>
        <v>1250</v>
      </c>
      <c r="I53" s="15">
        <f>'[3]16'!J55</f>
        <v>270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20.46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20.46</v>
      </c>
      <c r="AE53" s="8">
        <f t="shared" si="11"/>
        <v>20.46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20.46</v>
      </c>
      <c r="AL53" s="8">
        <f t="shared" si="31"/>
        <v>229.07999999999998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229.07999999999998</v>
      </c>
      <c r="AT53" s="8">
        <v>20.46</v>
      </c>
      <c r="AU53" s="8">
        <v>20.46</v>
      </c>
      <c r="AW53" s="204">
        <v>20.46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20.46</v>
      </c>
      <c r="BD53" s="204">
        <v>20.46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20.46</v>
      </c>
      <c r="BL53" s="8">
        <f t="shared" si="21"/>
        <v>20.46</v>
      </c>
      <c r="BM53" s="8">
        <f t="shared" si="22"/>
        <v>20.46</v>
      </c>
      <c r="BN53" s="8">
        <f t="shared" si="23"/>
        <v>20.46</v>
      </c>
      <c r="BO53" s="8">
        <f t="shared" si="24"/>
        <v>20.46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930</v>
      </c>
      <c r="G54" s="16">
        <f>'[3]16'!G56</f>
        <v>0</v>
      </c>
      <c r="H54" s="17">
        <f t="shared" si="27"/>
        <v>1250</v>
      </c>
      <c r="I54" s="15">
        <f>'[3]16'!J56</f>
        <v>270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20.46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20.46</v>
      </c>
      <c r="AE54" s="8">
        <f t="shared" si="11"/>
        <v>20.46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20.46</v>
      </c>
      <c r="AL54" s="8">
        <f t="shared" si="31"/>
        <v>229.07999999999998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229.07999999999998</v>
      </c>
      <c r="AT54" s="8">
        <v>20.46</v>
      </c>
      <c r="AU54" s="8">
        <v>20.46</v>
      </c>
      <c r="AW54" s="204">
        <v>20.46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20.46</v>
      </c>
      <c r="BD54" s="204">
        <v>20.46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20.46</v>
      </c>
      <c r="BL54" s="8">
        <f t="shared" si="21"/>
        <v>20.46</v>
      </c>
      <c r="BM54" s="8">
        <f t="shared" si="22"/>
        <v>20.46</v>
      </c>
      <c r="BN54" s="8">
        <f t="shared" si="23"/>
        <v>20.46</v>
      </c>
      <c r="BO54" s="8">
        <f t="shared" si="24"/>
        <v>20.46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930</v>
      </c>
      <c r="G55" s="16">
        <f>'[3]16'!G57</f>
        <v>0</v>
      </c>
      <c r="H55" s="17">
        <f t="shared" si="27"/>
        <v>1250</v>
      </c>
      <c r="I55" s="15">
        <f>'[3]16'!J57</f>
        <v>270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20.46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20.46</v>
      </c>
      <c r="AE55" s="8">
        <f t="shared" si="11"/>
        <v>20.46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20.46</v>
      </c>
      <c r="AL55" s="8">
        <f t="shared" si="31"/>
        <v>229.07999999999998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229.07999999999998</v>
      </c>
      <c r="AT55" s="8">
        <v>20.46</v>
      </c>
      <c r="AU55" s="8">
        <v>20.46</v>
      </c>
      <c r="AW55" s="204">
        <v>20.46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20.46</v>
      </c>
      <c r="BD55" s="204">
        <v>20.46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20.46</v>
      </c>
      <c r="BL55" s="8">
        <f t="shared" si="21"/>
        <v>20.46</v>
      </c>
      <c r="BM55" s="8">
        <f t="shared" si="22"/>
        <v>20.46</v>
      </c>
      <c r="BN55" s="8">
        <f t="shared" si="23"/>
        <v>20.46</v>
      </c>
      <c r="BO55" s="8">
        <f t="shared" si="24"/>
        <v>20.46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930</v>
      </c>
      <c r="G56" s="16">
        <f>'[3]16'!G58</f>
        <v>0</v>
      </c>
      <c r="H56" s="17">
        <f t="shared" si="27"/>
        <v>1250</v>
      </c>
      <c r="I56" s="15">
        <f>'[3]16'!J58</f>
        <v>270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20.46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20.46</v>
      </c>
      <c r="AE56" s="8">
        <f t="shared" si="11"/>
        <v>20.46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20.46</v>
      </c>
      <c r="AL56" s="8">
        <f t="shared" si="31"/>
        <v>229.07999999999998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229.07999999999998</v>
      </c>
      <c r="AT56" s="8">
        <v>20.46</v>
      </c>
      <c r="AU56" s="8">
        <v>20.46</v>
      </c>
      <c r="AW56" s="204">
        <v>20.46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20.46</v>
      </c>
      <c r="BD56" s="204">
        <v>20.46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20.46</v>
      </c>
      <c r="BL56" s="8">
        <f t="shared" si="21"/>
        <v>20.46</v>
      </c>
      <c r="BM56" s="8">
        <f t="shared" si="22"/>
        <v>20.46</v>
      </c>
      <c r="BN56" s="8">
        <f t="shared" si="23"/>
        <v>20.46</v>
      </c>
      <c r="BO56" s="8">
        <f t="shared" si="24"/>
        <v>20.46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930</v>
      </c>
      <c r="G57" s="16">
        <f>'[3]16'!G59</f>
        <v>0</v>
      </c>
      <c r="H57" s="17">
        <f t="shared" si="27"/>
        <v>1250</v>
      </c>
      <c r="I57" s="15">
        <f>'[3]16'!J59</f>
        <v>270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20.46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20.46</v>
      </c>
      <c r="AE57" s="8">
        <f t="shared" si="11"/>
        <v>20.46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20.46</v>
      </c>
      <c r="AL57" s="8">
        <f t="shared" si="31"/>
        <v>229.07999999999998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229.07999999999998</v>
      </c>
      <c r="AT57" s="8">
        <v>20.46</v>
      </c>
      <c r="AU57" s="8">
        <v>20.46</v>
      </c>
      <c r="AW57" s="204">
        <v>20.46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20.46</v>
      </c>
      <c r="BD57" s="204">
        <v>20.46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20.46</v>
      </c>
      <c r="BL57" s="8">
        <f t="shared" si="21"/>
        <v>20.46</v>
      </c>
      <c r="BM57" s="8">
        <f t="shared" si="22"/>
        <v>20.46</v>
      </c>
      <c r="BN57" s="8">
        <f t="shared" si="23"/>
        <v>20.46</v>
      </c>
      <c r="BO57" s="8">
        <f t="shared" si="24"/>
        <v>20.46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930</v>
      </c>
      <c r="G58" s="16">
        <f>'[3]16'!G60</f>
        <v>0</v>
      </c>
      <c r="H58" s="17">
        <f t="shared" si="27"/>
        <v>1250</v>
      </c>
      <c r="I58" s="15">
        <f>'[3]16'!J60</f>
        <v>270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20.46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20.46</v>
      </c>
      <c r="AE58" s="8">
        <f t="shared" si="11"/>
        <v>20.46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20.46</v>
      </c>
      <c r="AL58" s="8">
        <f t="shared" si="31"/>
        <v>229.07999999999998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229.07999999999998</v>
      </c>
      <c r="AT58" s="8">
        <v>20.46</v>
      </c>
      <c r="AU58" s="8">
        <v>20.46</v>
      </c>
      <c r="AW58" s="204">
        <v>20.46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20.46</v>
      </c>
      <c r="BD58" s="204">
        <v>20.46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20.46</v>
      </c>
      <c r="BL58" s="8">
        <f t="shared" si="21"/>
        <v>20.46</v>
      </c>
      <c r="BM58" s="8">
        <f t="shared" si="22"/>
        <v>20.46</v>
      </c>
      <c r="BN58" s="8">
        <f t="shared" si="23"/>
        <v>20.46</v>
      </c>
      <c r="BO58" s="8">
        <f t="shared" si="24"/>
        <v>20.46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930</v>
      </c>
      <c r="G59" s="16">
        <f>'[3]16'!G61</f>
        <v>0</v>
      </c>
      <c r="H59" s="17">
        <f t="shared" si="27"/>
        <v>1250</v>
      </c>
      <c r="I59" s="15">
        <f>'[3]16'!J61</f>
        <v>270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20.46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20.46</v>
      </c>
      <c r="AE59" s="8">
        <f t="shared" si="11"/>
        <v>20.46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20.46</v>
      </c>
      <c r="AL59" s="8">
        <f t="shared" si="31"/>
        <v>229.07999999999998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229.07999999999998</v>
      </c>
      <c r="AT59" s="8">
        <v>20.46</v>
      </c>
      <c r="AU59" s="8">
        <v>20.46</v>
      </c>
      <c r="AW59" s="204">
        <v>20.46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20.46</v>
      </c>
      <c r="BD59" s="204">
        <v>20.46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20.46</v>
      </c>
      <c r="BL59" s="8">
        <f t="shared" si="21"/>
        <v>20.46</v>
      </c>
      <c r="BM59" s="8">
        <f t="shared" si="22"/>
        <v>20.46</v>
      </c>
      <c r="BN59" s="8">
        <f t="shared" si="23"/>
        <v>20.46</v>
      </c>
      <c r="BO59" s="8">
        <f t="shared" si="24"/>
        <v>20.46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930</v>
      </c>
      <c r="G60" s="16">
        <f>'[3]16'!G62</f>
        <v>0</v>
      </c>
      <c r="H60" s="17">
        <f t="shared" si="27"/>
        <v>1250</v>
      </c>
      <c r="I60" s="15">
        <f>'[3]16'!J62</f>
        <v>270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20.46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20.46</v>
      </c>
      <c r="AE60" s="8">
        <f t="shared" si="11"/>
        <v>20.46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20.46</v>
      </c>
      <c r="AL60" s="8">
        <f t="shared" si="31"/>
        <v>229.07999999999998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229.07999999999998</v>
      </c>
      <c r="AT60" s="8">
        <v>20.46</v>
      </c>
      <c r="AU60" s="8">
        <v>20.46</v>
      </c>
      <c r="AW60" s="204">
        <v>20.46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20.46</v>
      </c>
      <c r="BD60" s="204">
        <v>20.46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20.46</v>
      </c>
      <c r="BL60" s="8">
        <f t="shared" si="21"/>
        <v>20.46</v>
      </c>
      <c r="BM60" s="8">
        <f t="shared" si="22"/>
        <v>20.46</v>
      </c>
      <c r="BN60" s="8">
        <f t="shared" si="23"/>
        <v>20.46</v>
      </c>
      <c r="BO60" s="8">
        <f t="shared" si="24"/>
        <v>20.46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930</v>
      </c>
      <c r="G61" s="16">
        <f>'[3]16'!G63</f>
        <v>0</v>
      </c>
      <c r="H61" s="17">
        <f t="shared" si="27"/>
        <v>1250</v>
      </c>
      <c r="I61" s="15">
        <f>'[3]16'!J63</f>
        <v>270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20.46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20.46</v>
      </c>
      <c r="AE61" s="8">
        <f t="shared" si="11"/>
        <v>20.46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20.46</v>
      </c>
      <c r="AL61" s="8">
        <f t="shared" si="31"/>
        <v>229.07999999999998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229.07999999999998</v>
      </c>
      <c r="AT61" s="8">
        <v>20.46</v>
      </c>
      <c r="AU61" s="8">
        <v>20.46</v>
      </c>
      <c r="AW61" s="204">
        <v>20.46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20.46</v>
      </c>
      <c r="BD61" s="204">
        <v>20.46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20.46</v>
      </c>
      <c r="BL61" s="8">
        <f t="shared" si="21"/>
        <v>20.46</v>
      </c>
      <c r="BM61" s="8">
        <f t="shared" si="22"/>
        <v>20.46</v>
      </c>
      <c r="BN61" s="8">
        <f t="shared" si="23"/>
        <v>20.46</v>
      </c>
      <c r="BO61" s="8">
        <f t="shared" si="24"/>
        <v>20.46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930</v>
      </c>
      <c r="G62" s="16">
        <f>'[3]16'!G64</f>
        <v>0</v>
      </c>
      <c r="H62" s="17">
        <f t="shared" si="27"/>
        <v>1250</v>
      </c>
      <c r="I62" s="15">
        <f>'[3]16'!J64</f>
        <v>270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20.46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20.46</v>
      </c>
      <c r="AE62" s="8">
        <f t="shared" si="11"/>
        <v>20.46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20.46</v>
      </c>
      <c r="AL62" s="8">
        <f t="shared" ref="AL62:AN98" si="35">Q62-X62-AE62</f>
        <v>229.07999999999998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229.07999999999998</v>
      </c>
      <c r="AT62" s="8">
        <v>20.46</v>
      </c>
      <c r="AU62" s="8">
        <v>20.46</v>
      </c>
      <c r="AW62" s="204">
        <v>20.46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20.46</v>
      </c>
      <c r="BD62" s="204">
        <v>20.46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20.46</v>
      </c>
      <c r="BL62" s="8">
        <f t="shared" si="21"/>
        <v>20.46</v>
      </c>
      <c r="BM62" s="8">
        <f t="shared" si="22"/>
        <v>20.46</v>
      </c>
      <c r="BN62" s="8">
        <f t="shared" si="23"/>
        <v>20.46</v>
      </c>
      <c r="BO62" s="8">
        <f t="shared" si="24"/>
        <v>20.46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930</v>
      </c>
      <c r="G63" s="16">
        <f>'[3]16'!G65</f>
        <v>0</v>
      </c>
      <c r="H63" s="17">
        <f t="shared" si="27"/>
        <v>1250</v>
      </c>
      <c r="I63" s="15">
        <f>'[3]16'!J65</f>
        <v>270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20.46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20.46</v>
      </c>
      <c r="AE63" s="8">
        <f t="shared" si="11"/>
        <v>20.46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20.46</v>
      </c>
      <c r="AL63" s="8">
        <f t="shared" si="35"/>
        <v>229.07999999999998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229.07999999999998</v>
      </c>
      <c r="AT63" s="8">
        <v>20.46</v>
      </c>
      <c r="AU63" s="8">
        <v>20.46</v>
      </c>
      <c r="AW63" s="204">
        <v>20.46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20.46</v>
      </c>
      <c r="BD63" s="204">
        <v>20.46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20.46</v>
      </c>
      <c r="BL63" s="8">
        <f t="shared" si="21"/>
        <v>20.46</v>
      </c>
      <c r="BM63" s="8">
        <f t="shared" si="22"/>
        <v>20.46</v>
      </c>
      <c r="BN63" s="8">
        <f t="shared" si="23"/>
        <v>20.46</v>
      </c>
      <c r="BO63" s="8">
        <f t="shared" si="24"/>
        <v>20.46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930</v>
      </c>
      <c r="G64" s="16">
        <f>'[3]16'!G66</f>
        <v>0</v>
      </c>
      <c r="H64" s="17">
        <f t="shared" si="27"/>
        <v>1250</v>
      </c>
      <c r="I64" s="15">
        <f>'[3]16'!J66</f>
        <v>270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20.46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20.46</v>
      </c>
      <c r="AE64" s="8">
        <f t="shared" si="11"/>
        <v>20.46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20.46</v>
      </c>
      <c r="AL64" s="8">
        <f t="shared" si="35"/>
        <v>229.07999999999998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229.07999999999998</v>
      </c>
      <c r="AT64" s="8">
        <v>20.46</v>
      </c>
      <c r="AU64" s="8">
        <v>20.46</v>
      </c>
      <c r="AW64" s="204">
        <v>20.46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20.46</v>
      </c>
      <c r="BD64" s="204">
        <v>20.46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20.46</v>
      </c>
      <c r="BL64" s="8">
        <f t="shared" si="21"/>
        <v>20.46</v>
      </c>
      <c r="BM64" s="8">
        <f t="shared" si="22"/>
        <v>20.46</v>
      </c>
      <c r="BN64" s="8">
        <f t="shared" si="23"/>
        <v>20.46</v>
      </c>
      <c r="BO64" s="8">
        <f t="shared" si="24"/>
        <v>20.46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930</v>
      </c>
      <c r="G65" s="16">
        <f>'[3]16'!G67</f>
        <v>0</v>
      </c>
      <c r="H65" s="17">
        <f t="shared" si="27"/>
        <v>1250</v>
      </c>
      <c r="I65" s="15">
        <f>'[3]16'!J67</f>
        <v>270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20.46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20.46</v>
      </c>
      <c r="AE65" s="8">
        <f t="shared" si="11"/>
        <v>20.46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20.46</v>
      </c>
      <c r="AL65" s="8">
        <f t="shared" si="35"/>
        <v>229.07999999999998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229.07999999999998</v>
      </c>
      <c r="AT65" s="8">
        <v>20.46</v>
      </c>
      <c r="AU65" s="8">
        <v>20.46</v>
      </c>
      <c r="AW65" s="204">
        <v>20.46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20.46</v>
      </c>
      <c r="BD65" s="204">
        <v>20.46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20.46</v>
      </c>
      <c r="BL65" s="8">
        <f t="shared" si="21"/>
        <v>20.46</v>
      </c>
      <c r="BM65" s="8">
        <f t="shared" si="22"/>
        <v>20.46</v>
      </c>
      <c r="BN65" s="8">
        <f t="shared" si="23"/>
        <v>20.46</v>
      </c>
      <c r="BO65" s="8">
        <f t="shared" si="24"/>
        <v>20.46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930</v>
      </c>
      <c r="G66" s="16">
        <f>'[3]16'!G68</f>
        <v>0</v>
      </c>
      <c r="H66" s="17">
        <f t="shared" si="27"/>
        <v>1250</v>
      </c>
      <c r="I66" s="15">
        <f>'[3]16'!J68</f>
        <v>270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20.46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20.46</v>
      </c>
      <c r="AE66" s="8">
        <f t="shared" si="11"/>
        <v>20.46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20.46</v>
      </c>
      <c r="AL66" s="8">
        <f t="shared" si="35"/>
        <v>229.07999999999998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229.07999999999998</v>
      </c>
      <c r="AT66" s="8">
        <v>20.46</v>
      </c>
      <c r="AU66" s="8">
        <v>20.46</v>
      </c>
      <c r="AW66" s="204">
        <v>20.46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20.46</v>
      </c>
      <c r="BD66" s="204">
        <v>20.46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20.46</v>
      </c>
      <c r="BL66" s="8">
        <f t="shared" si="21"/>
        <v>20.46</v>
      </c>
      <c r="BM66" s="8">
        <f t="shared" si="22"/>
        <v>20.46</v>
      </c>
      <c r="BN66" s="8">
        <f t="shared" si="23"/>
        <v>20.46</v>
      </c>
      <c r="BO66" s="8">
        <f t="shared" si="24"/>
        <v>20.46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930</v>
      </c>
      <c r="G67" s="16">
        <f>'[3]16'!G69</f>
        <v>0</v>
      </c>
      <c r="H67" s="17">
        <f t="shared" si="27"/>
        <v>1250</v>
      </c>
      <c r="I67" s="15">
        <f>'[3]16'!J69</f>
        <v>270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20.46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20.46</v>
      </c>
      <c r="AE67" s="8">
        <f t="shared" si="11"/>
        <v>20.46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20.46</v>
      </c>
      <c r="AL67" s="8">
        <f t="shared" si="35"/>
        <v>229.07999999999998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229.07999999999998</v>
      </c>
      <c r="AT67" s="8">
        <v>20.46</v>
      </c>
      <c r="AU67" s="8">
        <v>20.46</v>
      </c>
      <c r="AW67" s="204">
        <v>20.46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20.46</v>
      </c>
      <c r="BD67" s="204">
        <v>20.46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20.46</v>
      </c>
      <c r="BL67" s="8">
        <f t="shared" si="21"/>
        <v>20.46</v>
      </c>
      <c r="BM67" s="8">
        <f t="shared" si="22"/>
        <v>20.46</v>
      </c>
      <c r="BN67" s="8">
        <f t="shared" si="23"/>
        <v>20.46</v>
      </c>
      <c r="BO67" s="8">
        <f t="shared" si="24"/>
        <v>20.46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930</v>
      </c>
      <c r="G68" s="16">
        <f>'[3]16'!G70</f>
        <v>0</v>
      </c>
      <c r="H68" s="17">
        <f t="shared" si="27"/>
        <v>1250</v>
      </c>
      <c r="I68" s="15">
        <f>'[3]16'!J70</f>
        <v>270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20.46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20.46</v>
      </c>
      <c r="AE68" s="8">
        <f t="shared" ref="AE68:AE98" si="43">BD68</f>
        <v>20.46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20.46</v>
      </c>
      <c r="AL68" s="8">
        <f t="shared" si="35"/>
        <v>229.07999999999998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229.07999999999998</v>
      </c>
      <c r="AT68" s="8">
        <v>20.46</v>
      </c>
      <c r="AU68" s="8">
        <v>20.46</v>
      </c>
      <c r="AW68" s="204">
        <v>20.46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20.46</v>
      </c>
      <c r="BD68" s="204">
        <v>20.46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20.46</v>
      </c>
      <c r="BL68" s="8">
        <f t="shared" ref="BL68:BL98" si="53">AT68</f>
        <v>20.46</v>
      </c>
      <c r="BM68" s="8">
        <f t="shared" ref="BM68:BM98" si="54">AU68</f>
        <v>20.46</v>
      </c>
      <c r="BN68" s="8">
        <f t="shared" ref="BN68:BN98" si="55">BC68</f>
        <v>20.46</v>
      </c>
      <c r="BO68" s="8">
        <f t="shared" ref="BO68:BO98" si="56">BJ68</f>
        <v>20.46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930</v>
      </c>
      <c r="G69" s="16">
        <f>'[3]16'!G71</f>
        <v>0</v>
      </c>
      <c r="H69" s="17">
        <f t="shared" ref="H69:H98" si="59">SUM(B69:G69)</f>
        <v>1250</v>
      </c>
      <c r="I69" s="15">
        <f>'[3]16'!J71</f>
        <v>270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20.46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20.46</v>
      </c>
      <c r="AE69" s="8">
        <f t="shared" si="43"/>
        <v>20.46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20.46</v>
      </c>
      <c r="AL69" s="8">
        <f t="shared" si="35"/>
        <v>229.07999999999998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229.07999999999998</v>
      </c>
      <c r="AT69" s="8">
        <v>20.46</v>
      </c>
      <c r="AU69" s="8">
        <v>20.46</v>
      </c>
      <c r="AW69" s="204">
        <v>20.46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20.46</v>
      </c>
      <c r="BD69" s="204">
        <v>20.46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20.46</v>
      </c>
      <c r="BL69" s="8">
        <f t="shared" si="53"/>
        <v>20.46</v>
      </c>
      <c r="BM69" s="8">
        <f t="shared" si="54"/>
        <v>20.46</v>
      </c>
      <c r="BN69" s="8">
        <f t="shared" si="55"/>
        <v>20.46</v>
      </c>
      <c r="BO69" s="8">
        <f t="shared" si="56"/>
        <v>20.46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930</v>
      </c>
      <c r="G70" s="16">
        <f>'[3]16'!G72</f>
        <v>0</v>
      </c>
      <c r="H70" s="17">
        <f t="shared" si="59"/>
        <v>1250</v>
      </c>
      <c r="I70" s="15">
        <f>'[3]16'!J72</f>
        <v>270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20.46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20.46</v>
      </c>
      <c r="AE70" s="8">
        <f t="shared" si="43"/>
        <v>20.46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20.46</v>
      </c>
      <c r="AL70" s="8">
        <f t="shared" si="35"/>
        <v>229.07999999999998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229.07999999999998</v>
      </c>
      <c r="AT70" s="8">
        <v>20.46</v>
      </c>
      <c r="AU70" s="8">
        <v>20.46</v>
      </c>
      <c r="AW70" s="204">
        <v>20.46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20.46</v>
      </c>
      <c r="BD70" s="204">
        <v>20.46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20.46</v>
      </c>
      <c r="BL70" s="8">
        <f t="shared" si="53"/>
        <v>20.46</v>
      </c>
      <c r="BM70" s="8">
        <f t="shared" si="54"/>
        <v>20.46</v>
      </c>
      <c r="BN70" s="8">
        <f t="shared" si="55"/>
        <v>20.46</v>
      </c>
      <c r="BO70" s="8">
        <f t="shared" si="56"/>
        <v>20.46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930</v>
      </c>
      <c r="G71" s="16">
        <f>'[3]16'!G73</f>
        <v>0</v>
      </c>
      <c r="H71" s="17">
        <f t="shared" si="59"/>
        <v>1250</v>
      </c>
      <c r="I71" s="15">
        <f>'[3]16'!J73</f>
        <v>270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20.46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20.46</v>
      </c>
      <c r="AE71" s="8">
        <f t="shared" si="43"/>
        <v>20.46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20.46</v>
      </c>
      <c r="AL71" s="8">
        <f t="shared" si="35"/>
        <v>229.07999999999998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229.07999999999998</v>
      </c>
      <c r="AT71" s="8">
        <v>20.46</v>
      </c>
      <c r="AU71" s="8">
        <v>20.46</v>
      </c>
      <c r="AW71" s="204">
        <v>20.46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20.46</v>
      </c>
      <c r="BD71" s="204">
        <v>20.46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20.46</v>
      </c>
      <c r="BL71" s="8">
        <f t="shared" si="53"/>
        <v>20.46</v>
      </c>
      <c r="BM71" s="8">
        <f t="shared" si="54"/>
        <v>20.46</v>
      </c>
      <c r="BN71" s="8">
        <f t="shared" si="55"/>
        <v>20.46</v>
      </c>
      <c r="BO71" s="8">
        <f t="shared" si="56"/>
        <v>20.46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930</v>
      </c>
      <c r="G72" s="16">
        <f>'[3]16'!G74</f>
        <v>0</v>
      </c>
      <c r="H72" s="17">
        <f t="shared" si="59"/>
        <v>1250</v>
      </c>
      <c r="I72" s="15">
        <f>'[3]16'!J74</f>
        <v>270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20.46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20.46</v>
      </c>
      <c r="AE72" s="8">
        <f t="shared" si="43"/>
        <v>20.46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20.46</v>
      </c>
      <c r="AL72" s="8">
        <f t="shared" si="35"/>
        <v>229.07999999999998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229.07999999999998</v>
      </c>
      <c r="AT72" s="8">
        <v>20.46</v>
      </c>
      <c r="AU72" s="8">
        <v>20.46</v>
      </c>
      <c r="AW72" s="204">
        <v>20.46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20.46</v>
      </c>
      <c r="BD72" s="204">
        <v>20.46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20.46</v>
      </c>
      <c r="BL72" s="8">
        <f t="shared" si="53"/>
        <v>20.46</v>
      </c>
      <c r="BM72" s="8">
        <f t="shared" si="54"/>
        <v>20.46</v>
      </c>
      <c r="BN72" s="8">
        <f t="shared" si="55"/>
        <v>20.46</v>
      </c>
      <c r="BO72" s="8">
        <f t="shared" si="56"/>
        <v>20.46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930</v>
      </c>
      <c r="G73" s="16">
        <f>'[3]16'!G75</f>
        <v>0</v>
      </c>
      <c r="H73" s="17">
        <f t="shared" si="59"/>
        <v>1250</v>
      </c>
      <c r="I73" s="15">
        <f>'[3]16'!J75</f>
        <v>270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8.93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8.93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229.07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229.07</v>
      </c>
      <c r="AT73" s="8">
        <v>8.93</v>
      </c>
      <c r="AU73" s="8">
        <v>32</v>
      </c>
      <c r="AW73" s="204">
        <v>8.93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8.93</v>
      </c>
      <c r="BD73" s="204">
        <v>32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32</v>
      </c>
      <c r="BL73" s="8">
        <f t="shared" si="53"/>
        <v>8.93</v>
      </c>
      <c r="BM73" s="8">
        <f t="shared" si="54"/>
        <v>32</v>
      </c>
      <c r="BN73" s="8">
        <f t="shared" si="55"/>
        <v>8.93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930</v>
      </c>
      <c r="G74" s="16">
        <f>'[3]16'!G76</f>
        <v>0</v>
      </c>
      <c r="H74" s="17">
        <f t="shared" si="59"/>
        <v>1250</v>
      </c>
      <c r="I74" s="15">
        <f>'[3]16'!J76</f>
        <v>270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8.93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8.93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229.07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229.07</v>
      </c>
      <c r="AT74" s="8">
        <v>8.93</v>
      </c>
      <c r="AU74" s="8">
        <v>32</v>
      </c>
      <c r="AW74" s="204">
        <v>8.93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8.93</v>
      </c>
      <c r="BD74" s="204">
        <v>32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32</v>
      </c>
      <c r="BL74" s="8">
        <f t="shared" si="53"/>
        <v>8.93</v>
      </c>
      <c r="BM74" s="8">
        <f t="shared" si="54"/>
        <v>32</v>
      </c>
      <c r="BN74" s="8">
        <f t="shared" si="55"/>
        <v>8.93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950</v>
      </c>
      <c r="G75" s="16">
        <f>'[3]16'!G77</f>
        <v>0</v>
      </c>
      <c r="H75" s="17">
        <f t="shared" si="59"/>
        <v>1270</v>
      </c>
      <c r="I75" s="15">
        <f>'[3]16'!J77</f>
        <v>270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0</v>
      </c>
      <c r="N75" s="16">
        <f>'[3]16'!O77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8.93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8.93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229.07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229.07</v>
      </c>
      <c r="AT75" s="8">
        <v>8.93</v>
      </c>
      <c r="AU75" s="8">
        <v>32</v>
      </c>
      <c r="AW75" s="204">
        <v>8.93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8.93</v>
      </c>
      <c r="BD75" s="204">
        <v>32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32</v>
      </c>
      <c r="BL75" s="8">
        <f t="shared" si="53"/>
        <v>8.93</v>
      </c>
      <c r="BM75" s="8">
        <f t="shared" si="54"/>
        <v>32</v>
      </c>
      <c r="BN75" s="8">
        <f t="shared" si="55"/>
        <v>8.93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950</v>
      </c>
      <c r="G76" s="16">
        <f>'[3]16'!G78</f>
        <v>0</v>
      </c>
      <c r="H76" s="17">
        <f t="shared" si="59"/>
        <v>1270</v>
      </c>
      <c r="I76" s="15">
        <f>'[3]16'!J78</f>
        <v>270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0</v>
      </c>
      <c r="N76" s="16">
        <f>'[3]16'!O78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8.93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8.93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229.07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229.07</v>
      </c>
      <c r="AT76" s="8">
        <v>8.93</v>
      </c>
      <c r="AU76" s="8">
        <v>32</v>
      </c>
      <c r="AW76" s="204">
        <v>8.93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8.93</v>
      </c>
      <c r="BD76" s="204">
        <v>32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32</v>
      </c>
      <c r="BL76" s="8">
        <f t="shared" si="53"/>
        <v>8.93</v>
      </c>
      <c r="BM76" s="8">
        <f t="shared" si="54"/>
        <v>32</v>
      </c>
      <c r="BN76" s="8">
        <f t="shared" si="55"/>
        <v>8.93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950</v>
      </c>
      <c r="G77" s="16">
        <f>'[3]16'!G79</f>
        <v>0</v>
      </c>
      <c r="H77" s="17">
        <f t="shared" si="59"/>
        <v>1270</v>
      </c>
      <c r="I77" s="15">
        <f>'[3]16'!J79</f>
        <v>270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0</v>
      </c>
      <c r="N77" s="16">
        <f>'[3]16'!O79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8.93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8.93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229.07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229.07</v>
      </c>
      <c r="AT77" s="8">
        <v>8.93</v>
      </c>
      <c r="AU77" s="8">
        <v>32</v>
      </c>
      <c r="AW77" s="204">
        <v>8.93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8.93</v>
      </c>
      <c r="BD77" s="204">
        <v>32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32</v>
      </c>
      <c r="BL77" s="8">
        <f t="shared" si="53"/>
        <v>8.93</v>
      </c>
      <c r="BM77" s="8">
        <f t="shared" si="54"/>
        <v>32</v>
      </c>
      <c r="BN77" s="8">
        <f t="shared" si="55"/>
        <v>8.93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950</v>
      </c>
      <c r="G78" s="16">
        <f>'[3]16'!G80</f>
        <v>0</v>
      </c>
      <c r="H78" s="17">
        <f t="shared" si="59"/>
        <v>1270</v>
      </c>
      <c r="I78" s="15">
        <f>'[3]16'!J80</f>
        <v>270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0</v>
      </c>
      <c r="N78" s="16">
        <f>'[3]16'!O80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8.93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8.93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229.07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229.07</v>
      </c>
      <c r="AT78" s="8">
        <v>8.93</v>
      </c>
      <c r="AU78" s="8">
        <v>32</v>
      </c>
      <c r="AW78" s="204">
        <v>8.93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8.93</v>
      </c>
      <c r="BD78" s="204">
        <v>32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32</v>
      </c>
      <c r="BL78" s="8">
        <f t="shared" si="53"/>
        <v>8.93</v>
      </c>
      <c r="BM78" s="8">
        <f t="shared" si="54"/>
        <v>32</v>
      </c>
      <c r="BN78" s="8">
        <f t="shared" si="55"/>
        <v>8.93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950</v>
      </c>
      <c r="G79" s="16">
        <f>'[3]16'!G81</f>
        <v>0</v>
      </c>
      <c r="H79" s="17">
        <f t="shared" si="59"/>
        <v>1270</v>
      </c>
      <c r="I79" s="15">
        <f>'[3]16'!J81</f>
        <v>270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0</v>
      </c>
      <c r="N79" s="16">
        <f>'[3]16'!O81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8.93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8.93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229.07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229.07</v>
      </c>
      <c r="AT79" s="8">
        <v>8.93</v>
      </c>
      <c r="AU79" s="8">
        <v>32</v>
      </c>
      <c r="AW79" s="204">
        <v>8.93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8.93</v>
      </c>
      <c r="BD79" s="204">
        <v>32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32</v>
      </c>
      <c r="BL79" s="8">
        <f t="shared" si="53"/>
        <v>8.93</v>
      </c>
      <c r="BM79" s="8">
        <f t="shared" si="54"/>
        <v>32</v>
      </c>
      <c r="BN79" s="8">
        <f t="shared" si="55"/>
        <v>8.93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950</v>
      </c>
      <c r="G80" s="16">
        <f>'[3]16'!G82</f>
        <v>0</v>
      </c>
      <c r="H80" s="17">
        <f t="shared" si="59"/>
        <v>1270</v>
      </c>
      <c r="I80" s="15">
        <f>'[3]16'!J82</f>
        <v>270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0</v>
      </c>
      <c r="N80" s="16">
        <f>'[3]16'!O82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8.93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8.93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229.07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229.07</v>
      </c>
      <c r="AT80" s="8">
        <v>8.93</v>
      </c>
      <c r="AU80" s="8">
        <v>32</v>
      </c>
      <c r="AW80" s="204">
        <v>8.93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8.93</v>
      </c>
      <c r="BD80" s="204">
        <v>32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32</v>
      </c>
      <c r="BL80" s="8">
        <f t="shared" si="53"/>
        <v>8.93</v>
      </c>
      <c r="BM80" s="8">
        <f t="shared" si="54"/>
        <v>32</v>
      </c>
      <c r="BN80" s="8">
        <f t="shared" si="55"/>
        <v>8.93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950</v>
      </c>
      <c r="G81" s="16">
        <f>'[3]16'!G83</f>
        <v>0</v>
      </c>
      <c r="H81" s="17">
        <f t="shared" si="59"/>
        <v>1270</v>
      </c>
      <c r="I81" s="15">
        <f>'[3]16'!J83</f>
        <v>270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0</v>
      </c>
      <c r="N81" s="16">
        <f>'[3]16'!O83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8.93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8.93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229.07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229.07</v>
      </c>
      <c r="AT81" s="8">
        <v>8.93</v>
      </c>
      <c r="AU81" s="8">
        <v>32</v>
      </c>
      <c r="AW81" s="204">
        <v>8.93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8.93</v>
      </c>
      <c r="BD81" s="204">
        <v>32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32</v>
      </c>
      <c r="BL81" s="8">
        <f t="shared" si="53"/>
        <v>8.93</v>
      </c>
      <c r="BM81" s="8">
        <f t="shared" si="54"/>
        <v>32</v>
      </c>
      <c r="BN81" s="8">
        <f t="shared" si="55"/>
        <v>8.93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950</v>
      </c>
      <c r="G82" s="16">
        <f>'[3]16'!G84</f>
        <v>0</v>
      </c>
      <c r="H82" s="17">
        <f t="shared" si="59"/>
        <v>1270</v>
      </c>
      <c r="I82" s="15">
        <f>'[3]16'!J84</f>
        <v>270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8.93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8.93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229.07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229.07</v>
      </c>
      <c r="AT82" s="8">
        <v>8.93</v>
      </c>
      <c r="AU82" s="8">
        <v>32</v>
      </c>
      <c r="AW82" s="204">
        <v>8.93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8.93</v>
      </c>
      <c r="BD82" s="204">
        <v>32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32</v>
      </c>
      <c r="BL82" s="8">
        <f t="shared" si="53"/>
        <v>8.93</v>
      </c>
      <c r="BM82" s="8">
        <f t="shared" si="54"/>
        <v>32</v>
      </c>
      <c r="BN82" s="8">
        <f t="shared" si="55"/>
        <v>8.93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950</v>
      </c>
      <c r="G83" s="16">
        <f>'[3]16'!G85</f>
        <v>0</v>
      </c>
      <c r="H83" s="17">
        <f t="shared" si="59"/>
        <v>1270</v>
      </c>
      <c r="I83" s="15">
        <f>'[3]16'!J85</f>
        <v>293.07400000000001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293.07400000000001</v>
      </c>
      <c r="P83" s="18">
        <f>frq!C83</f>
        <v>1</v>
      </c>
      <c r="Q83" s="15">
        <f t="shared" si="33"/>
        <v>293.07400000000001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293.07400000000001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229.07400000000001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229.07400000000001</v>
      </c>
      <c r="AT83" s="8">
        <v>32</v>
      </c>
      <c r="AU83" s="8">
        <v>32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950</v>
      </c>
      <c r="G84" s="16">
        <f>'[3]16'!G86</f>
        <v>0</v>
      </c>
      <c r="H84" s="17">
        <f t="shared" si="59"/>
        <v>1270</v>
      </c>
      <c r="I84" s="15">
        <f>'[3]16'!J86</f>
        <v>293.07400000000001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293.07400000000001</v>
      </c>
      <c r="P84" s="18">
        <f>frq!C84</f>
        <v>1</v>
      </c>
      <c r="Q84" s="15">
        <f t="shared" si="33"/>
        <v>293.07400000000001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293.07400000000001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229.07400000000001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229.07400000000001</v>
      </c>
      <c r="AT84" s="8">
        <v>32</v>
      </c>
      <c r="AU84" s="8">
        <v>32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950</v>
      </c>
      <c r="G85" s="16">
        <f>'[3]16'!G87</f>
        <v>0</v>
      </c>
      <c r="H85" s="17">
        <f t="shared" si="59"/>
        <v>1270</v>
      </c>
      <c r="I85" s="15">
        <f>'[3]16'!J87</f>
        <v>293.07400000000001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293.07400000000001</v>
      </c>
      <c r="P85" s="18">
        <f>frq!C85</f>
        <v>1</v>
      </c>
      <c r="Q85" s="15">
        <f t="shared" si="33"/>
        <v>293.07400000000001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293.07400000000001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229.07400000000001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229.07400000000001</v>
      </c>
      <c r="AT85" s="8">
        <v>32</v>
      </c>
      <c r="AU85" s="8">
        <v>32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950</v>
      </c>
      <c r="G86" s="16">
        <f>'[3]16'!G88</f>
        <v>0</v>
      </c>
      <c r="H86" s="17">
        <f t="shared" si="59"/>
        <v>1270</v>
      </c>
      <c r="I86" s="15">
        <f>'[3]16'!J88</f>
        <v>293.07400000000001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293.07400000000001</v>
      </c>
      <c r="P86" s="18">
        <f>frq!C86</f>
        <v>1</v>
      </c>
      <c r="Q86" s="15">
        <f t="shared" si="33"/>
        <v>293.07400000000001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293.07400000000001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229.07400000000001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229.07400000000001</v>
      </c>
      <c r="AT86" s="8">
        <v>32</v>
      </c>
      <c r="AU86" s="8">
        <v>32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950</v>
      </c>
      <c r="G87" s="16">
        <f>'[3]16'!G89</f>
        <v>0</v>
      </c>
      <c r="H87" s="17">
        <f t="shared" si="59"/>
        <v>1270</v>
      </c>
      <c r="I87" s="15">
        <f>'[3]16'!J89</f>
        <v>293.07400000000001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293.07400000000001</v>
      </c>
      <c r="P87" s="18">
        <f>frq!C87</f>
        <v>1</v>
      </c>
      <c r="Q87" s="15">
        <f t="shared" si="33"/>
        <v>293.07400000000001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293.07400000000001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229.07400000000001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229.07400000000001</v>
      </c>
      <c r="AT87" s="8">
        <v>32</v>
      </c>
      <c r="AU87" s="8">
        <v>32</v>
      </c>
      <c r="AW87" s="204">
        <v>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32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950</v>
      </c>
      <c r="G88" s="16">
        <f>'[3]16'!G90</f>
        <v>0</v>
      </c>
      <c r="H88" s="17">
        <f t="shared" si="59"/>
        <v>1270</v>
      </c>
      <c r="I88" s="15">
        <f>'[3]16'!J90</f>
        <v>293.07400000000001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293.07400000000001</v>
      </c>
      <c r="P88" s="18">
        <f>frq!C88</f>
        <v>1</v>
      </c>
      <c r="Q88" s="15">
        <f t="shared" si="33"/>
        <v>293.07400000000001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293.07400000000001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229.07400000000001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229.07400000000001</v>
      </c>
      <c r="AT88" s="8">
        <v>32</v>
      </c>
      <c r="AU88" s="8">
        <v>32</v>
      </c>
      <c r="AW88" s="204">
        <v>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32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950</v>
      </c>
      <c r="G89" s="16">
        <f>'[3]16'!G91</f>
        <v>0</v>
      </c>
      <c r="H89" s="17">
        <f t="shared" si="59"/>
        <v>1270</v>
      </c>
      <c r="I89" s="15">
        <f>'[3]16'!J91</f>
        <v>293.07400000000001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293.07400000000001</v>
      </c>
      <c r="P89" s="18">
        <f>frq!C89</f>
        <v>1</v>
      </c>
      <c r="Q89" s="15">
        <f t="shared" si="33"/>
        <v>293.07400000000001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293.07400000000001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229.07400000000001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229.07400000000001</v>
      </c>
      <c r="AT89" s="8">
        <v>32</v>
      </c>
      <c r="AU89" s="8">
        <v>32</v>
      </c>
      <c r="AW89" s="204">
        <v>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32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950</v>
      </c>
      <c r="G90" s="16">
        <f>'[3]16'!G92</f>
        <v>0</v>
      </c>
      <c r="H90" s="17">
        <f t="shared" si="59"/>
        <v>1270</v>
      </c>
      <c r="I90" s="15">
        <f>'[3]16'!J92</f>
        <v>293.07400000000001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293.07400000000001</v>
      </c>
      <c r="P90" s="18">
        <f>frq!C90</f>
        <v>1</v>
      </c>
      <c r="Q90" s="15">
        <f t="shared" si="33"/>
        <v>293.07400000000001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293.07400000000001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229.07400000000001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229.07400000000001</v>
      </c>
      <c r="AT90" s="8">
        <v>32</v>
      </c>
      <c r="AU90" s="8">
        <v>32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950</v>
      </c>
      <c r="G91" s="16">
        <f>'[3]16'!G93</f>
        <v>0</v>
      </c>
      <c r="H91" s="17">
        <f t="shared" si="59"/>
        <v>1270</v>
      </c>
      <c r="I91" s="15">
        <f>'[3]16'!J93</f>
        <v>293.07400000000001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293.07400000000001</v>
      </c>
      <c r="P91" s="18">
        <f>frq!C91</f>
        <v>1</v>
      </c>
      <c r="Q91" s="15">
        <f t="shared" si="33"/>
        <v>293.07400000000001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293.07400000000001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229.07400000000001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229.07400000000001</v>
      </c>
      <c r="AT91" s="8">
        <v>32</v>
      </c>
      <c r="AU91" s="8">
        <v>32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32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950</v>
      </c>
      <c r="G92" s="16">
        <f>'[3]16'!G94</f>
        <v>0</v>
      </c>
      <c r="H92" s="17">
        <f t="shared" si="59"/>
        <v>1270</v>
      </c>
      <c r="I92" s="15">
        <f>'[3]16'!J94</f>
        <v>293.07400000000001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293.07400000000001</v>
      </c>
      <c r="P92" s="18">
        <f>frq!C92</f>
        <v>1</v>
      </c>
      <c r="Q92" s="15">
        <f t="shared" si="33"/>
        <v>293.07400000000001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293.07400000000001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229.07400000000001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229.07400000000001</v>
      </c>
      <c r="AT92" s="8">
        <v>32</v>
      </c>
      <c r="AU92" s="8">
        <v>32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32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950</v>
      </c>
      <c r="G93" s="16">
        <f>'[3]16'!G95</f>
        <v>0</v>
      </c>
      <c r="H93" s="17">
        <f t="shared" si="59"/>
        <v>1270</v>
      </c>
      <c r="I93" s="15">
        <f>'[3]16'!J95</f>
        <v>293.07400000000001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293.07400000000001</v>
      </c>
      <c r="P93" s="18">
        <f>frq!C93</f>
        <v>1</v>
      </c>
      <c r="Q93" s="15">
        <f t="shared" si="33"/>
        <v>293.07400000000001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293.07400000000001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229.07400000000001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229.07400000000001</v>
      </c>
      <c r="AT93" s="8">
        <v>32</v>
      </c>
      <c r="AU93" s="8">
        <v>32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32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950</v>
      </c>
      <c r="G94" s="16">
        <f>'[3]16'!G96</f>
        <v>0</v>
      </c>
      <c r="H94" s="17">
        <f t="shared" si="59"/>
        <v>1270</v>
      </c>
      <c r="I94" s="15">
        <f>'[3]16'!J96</f>
        <v>293.07400000000001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293.07400000000001</v>
      </c>
      <c r="P94" s="18">
        <f>frq!C94</f>
        <v>1</v>
      </c>
      <c r="Q94" s="15">
        <f t="shared" si="33"/>
        <v>293.07400000000001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293.07400000000001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229.07400000000001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229.07400000000001</v>
      </c>
      <c r="AT94" s="8">
        <v>32</v>
      </c>
      <c r="AU94" s="8">
        <v>32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32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950</v>
      </c>
      <c r="G95" s="16">
        <f>'[3]16'!G97</f>
        <v>0</v>
      </c>
      <c r="H95" s="17">
        <f t="shared" si="59"/>
        <v>1270</v>
      </c>
      <c r="I95" s="15">
        <f>'[3]16'!J97</f>
        <v>293.07400000000001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293.07400000000001</v>
      </c>
      <c r="P95" s="18">
        <f>frq!C95</f>
        <v>1</v>
      </c>
      <c r="Q95" s="15">
        <f t="shared" si="33"/>
        <v>293.07400000000001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293.07400000000001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229.07400000000001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229.07400000000001</v>
      </c>
      <c r="AT95" s="8">
        <v>32</v>
      </c>
      <c r="AU95" s="8">
        <v>32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32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950</v>
      </c>
      <c r="G96" s="16">
        <f>'[3]16'!G98</f>
        <v>0</v>
      </c>
      <c r="H96" s="17">
        <f t="shared" si="59"/>
        <v>1270</v>
      </c>
      <c r="I96" s="15">
        <f>'[3]16'!J98</f>
        <v>285.49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285.49</v>
      </c>
      <c r="P96" s="18">
        <f>frq!C96</f>
        <v>1</v>
      </c>
      <c r="Q96" s="15">
        <f t="shared" si="33"/>
        <v>285.49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285.49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24.420000000000016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24.420000000000016</v>
      </c>
      <c r="AL96" s="8">
        <f t="shared" si="35"/>
        <v>229.07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229.07</v>
      </c>
      <c r="AT96" s="8">
        <v>32</v>
      </c>
      <c r="AU96" s="8">
        <v>32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24.420000000000016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24.420000000000016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24.420000000000016</v>
      </c>
      <c r="BP96" s="182">
        <f t="shared" si="57"/>
        <v>0</v>
      </c>
      <c r="BQ96" s="182">
        <f t="shared" si="58"/>
        <v>7.5799999999999841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950</v>
      </c>
      <c r="G97" s="16">
        <f>'[3]16'!G99</f>
        <v>0</v>
      </c>
      <c r="H97" s="17">
        <f t="shared" si="59"/>
        <v>1270</v>
      </c>
      <c r="I97" s="15">
        <f>'[3]16'!J99</f>
        <v>285.49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285.49</v>
      </c>
      <c r="P97" s="18">
        <f>frq!C97</f>
        <v>1</v>
      </c>
      <c r="Q97" s="15">
        <f t="shared" si="33"/>
        <v>285.49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285.49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24.420000000000009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24.420000000000009</v>
      </c>
      <c r="AL97" s="8">
        <f t="shared" si="35"/>
        <v>229.07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229.07</v>
      </c>
      <c r="AT97" s="8">
        <v>32</v>
      </c>
      <c r="AU97" s="8">
        <v>8.93</v>
      </c>
      <c r="AW97" s="204">
        <v>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32</v>
      </c>
      <c r="BD97" s="204">
        <v>24.420000000000009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24.420000000000009</v>
      </c>
      <c r="BL97" s="8">
        <f t="shared" si="53"/>
        <v>32</v>
      </c>
      <c r="BM97" s="8">
        <f t="shared" si="54"/>
        <v>8.93</v>
      </c>
      <c r="BN97" s="8">
        <f t="shared" si="55"/>
        <v>32</v>
      </c>
      <c r="BO97" s="8">
        <f t="shared" si="56"/>
        <v>24.420000000000009</v>
      </c>
      <c r="BP97" s="182">
        <f t="shared" si="57"/>
        <v>0</v>
      </c>
      <c r="BQ97" s="182">
        <f t="shared" si="58"/>
        <v>-15.490000000000009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950</v>
      </c>
      <c r="G98" s="16">
        <f>'[3]16'!G100</f>
        <v>0</v>
      </c>
      <c r="H98" s="17">
        <f t="shared" si="59"/>
        <v>1270</v>
      </c>
      <c r="I98" s="15">
        <f>'[3]16'!J100</f>
        <v>270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8.93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8.93</v>
      </c>
      <c r="AL98" s="8">
        <f t="shared" si="35"/>
        <v>229.07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229.07</v>
      </c>
      <c r="AT98" s="8">
        <v>32</v>
      </c>
      <c r="AU98" s="8">
        <v>8.93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8.93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8.93</v>
      </c>
      <c r="BL98" s="8">
        <f t="shared" si="53"/>
        <v>32</v>
      </c>
      <c r="BM98" s="8">
        <f t="shared" si="54"/>
        <v>8.93</v>
      </c>
      <c r="BN98" s="8">
        <f t="shared" si="55"/>
        <v>32</v>
      </c>
      <c r="BO98" s="8">
        <f t="shared" si="56"/>
        <v>8.93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6.5956985000000019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6.5956985000000019</v>
      </c>
      <c r="P99" s="15">
        <f t="shared" si="62"/>
        <v>2.4E-2</v>
      </c>
      <c r="Q99" s="15">
        <f t="shared" si="62"/>
        <v>6.5956985000000019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6.5956985000000019</v>
      </c>
      <c r="X99" s="15">
        <f t="shared" si="62"/>
        <v>0.64685500000000018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0.64685500000000018</v>
      </c>
      <c r="AE99" s="15">
        <f t="shared" si="62"/>
        <v>0.50514000000000014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0.50514000000000014</v>
      </c>
      <c r="AL99" s="15">
        <f t="shared" si="62"/>
        <v>5.4437034999999998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5.4437034999999998</v>
      </c>
      <c r="AS99" s="15">
        <f t="shared" si="62"/>
        <v>0</v>
      </c>
      <c r="AT99" s="15">
        <f t="shared" si="62"/>
        <v>0.64685500000000018</v>
      </c>
      <c r="AU99" s="15">
        <f t="shared" si="62"/>
        <v>0.5011850000000001</v>
      </c>
      <c r="AV99" s="15">
        <f t="shared" si="62"/>
        <v>0</v>
      </c>
      <c r="AW99" s="15">
        <f t="shared" si="62"/>
        <v>0.64685500000000018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0.64685500000000018</v>
      </c>
      <c r="BD99" s="15">
        <f t="shared" si="62"/>
        <v>0.50514000000000014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0.50514000000000014</v>
      </c>
      <c r="BK99" s="15"/>
      <c r="BL99" s="15">
        <f t="shared" si="63"/>
        <v>0.64685500000000018</v>
      </c>
      <c r="BM99" s="15">
        <f t="shared" si="63"/>
        <v>0.5011850000000001</v>
      </c>
      <c r="BN99" s="15">
        <f t="shared" si="63"/>
        <v>0.64685500000000018</v>
      </c>
      <c r="BO99" s="15">
        <f t="shared" si="63"/>
        <v>0.50514000000000014</v>
      </c>
      <c r="BP99" s="15">
        <f t="shared" si="63"/>
        <v>0</v>
      </c>
      <c r="BQ99" s="15">
        <f t="shared" si="63"/>
        <v>-3.9550000000000054E-3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44820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44820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38</v>
      </c>
      <c r="E3">
        <f>PPCL!P3</f>
        <v>0</v>
      </c>
      <c r="F3">
        <f>B3+C3</f>
        <v>200</v>
      </c>
      <c r="G3">
        <f>D3+E3</f>
        <v>38</v>
      </c>
      <c r="H3" s="154"/>
      <c r="I3">
        <f>BRPL_EOD!AI3+BRPL_EOD!AJ3</f>
        <v>10.75</v>
      </c>
      <c r="J3">
        <f>BYPL_EOD!AI3+BYPL_EOD!AJ3</f>
        <v>6.11</v>
      </c>
      <c r="K3">
        <f>MES_EOD!AI3+MES_EOD!AJ3</f>
        <v>2.2999999999999998</v>
      </c>
      <c r="L3">
        <f>NDMC_EOD!AI3+NDMC_EOD!AJ3</f>
        <v>11.51</v>
      </c>
      <c r="M3">
        <f>TPDDL_EOD!AI3+TPDDL_EOD!AJ3</f>
        <v>7.33</v>
      </c>
      <c r="N3">
        <f t="shared" ref="N3:N66" si="0">SUM(I3:M3)</f>
        <v>38</v>
      </c>
      <c r="O3" s="154">
        <f t="shared" ref="O3:O66" si="1">G3-N3</f>
        <v>0</v>
      </c>
      <c r="P3">
        <v>10.75</v>
      </c>
      <c r="Q3">
        <v>6.11</v>
      </c>
      <c r="R3">
        <v>2.2999999999999998</v>
      </c>
      <c r="S3">
        <v>11.51</v>
      </c>
      <c r="T3">
        <v>7.33</v>
      </c>
      <c r="U3" s="156">
        <f t="shared" ref="U3:U66" si="2">SUM(P3:T3)</f>
        <v>38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38</v>
      </c>
      <c r="E4">
        <f>PPCL!P4</f>
        <v>0</v>
      </c>
      <c r="F4">
        <f t="shared" ref="F4:F67" si="4">B4+C4</f>
        <v>200</v>
      </c>
      <c r="G4">
        <f t="shared" ref="G4:G67" si="5">D4+E4</f>
        <v>38</v>
      </c>
      <c r="H4" s="154"/>
      <c r="I4">
        <f>BRPL_EOD!AI4+BRPL_EOD!AJ4</f>
        <v>10.75</v>
      </c>
      <c r="J4">
        <f>BYPL_EOD!AI4+BYPL_EOD!AJ4</f>
        <v>6.11</v>
      </c>
      <c r="K4">
        <f>MES_EOD!AI4+MES_EOD!AJ4</f>
        <v>2.2999999999999998</v>
      </c>
      <c r="L4">
        <f>NDMC_EOD!AI4+NDMC_EOD!AJ4</f>
        <v>11.51</v>
      </c>
      <c r="M4">
        <f>TPDDL_EOD!AI4+TPDDL_EOD!AJ4</f>
        <v>7.33</v>
      </c>
      <c r="N4">
        <f t="shared" si="0"/>
        <v>38</v>
      </c>
      <c r="O4" s="154">
        <f t="shared" si="1"/>
        <v>0</v>
      </c>
      <c r="P4">
        <v>10.75</v>
      </c>
      <c r="Q4">
        <v>6.11</v>
      </c>
      <c r="R4">
        <v>2.2999999999999998</v>
      </c>
      <c r="S4">
        <v>11.51</v>
      </c>
      <c r="T4">
        <v>7.33</v>
      </c>
      <c r="U4" s="156">
        <f t="shared" si="2"/>
        <v>38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38</v>
      </c>
      <c r="E5">
        <f>PPCL!P5</f>
        <v>0</v>
      </c>
      <c r="F5">
        <f t="shared" si="4"/>
        <v>200</v>
      </c>
      <c r="G5">
        <f t="shared" si="5"/>
        <v>38</v>
      </c>
      <c r="H5" s="154"/>
      <c r="I5">
        <f>BRPL_EOD!AI5+BRPL_EOD!AJ5</f>
        <v>10.75</v>
      </c>
      <c r="J5">
        <f>BYPL_EOD!AI5+BYPL_EOD!AJ5</f>
        <v>6.11</v>
      </c>
      <c r="K5">
        <f>MES_EOD!AI5+MES_EOD!AJ5</f>
        <v>2.2999999999999998</v>
      </c>
      <c r="L5">
        <f>NDMC_EOD!AI5+NDMC_EOD!AJ5</f>
        <v>11.51</v>
      </c>
      <c r="M5">
        <f>TPDDL_EOD!AI5+TPDDL_EOD!AJ5</f>
        <v>7.33</v>
      </c>
      <c r="N5">
        <f t="shared" si="0"/>
        <v>38</v>
      </c>
      <c r="O5" s="154">
        <f t="shared" si="1"/>
        <v>0</v>
      </c>
      <c r="P5">
        <v>10.75</v>
      </c>
      <c r="Q5">
        <v>6.11</v>
      </c>
      <c r="R5">
        <v>2.2999999999999998</v>
      </c>
      <c r="S5">
        <v>11.51</v>
      </c>
      <c r="T5">
        <v>7.33</v>
      </c>
      <c r="U5" s="156">
        <f t="shared" si="2"/>
        <v>38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38</v>
      </c>
      <c r="E6">
        <f>PPCL!P6</f>
        <v>0</v>
      </c>
      <c r="F6">
        <f t="shared" si="4"/>
        <v>200</v>
      </c>
      <c r="G6">
        <f t="shared" si="5"/>
        <v>38</v>
      </c>
      <c r="H6" s="154"/>
      <c r="I6">
        <f>BRPL_EOD!AI6+BRPL_EOD!AJ6</f>
        <v>10.75</v>
      </c>
      <c r="J6">
        <f>BYPL_EOD!AI6+BYPL_EOD!AJ6</f>
        <v>6.11</v>
      </c>
      <c r="K6">
        <f>MES_EOD!AI6+MES_EOD!AJ6</f>
        <v>2.2999999999999998</v>
      </c>
      <c r="L6">
        <f>NDMC_EOD!AI6+NDMC_EOD!AJ6</f>
        <v>11.51</v>
      </c>
      <c r="M6">
        <f>TPDDL_EOD!AI6+TPDDL_EOD!AJ6</f>
        <v>7.33</v>
      </c>
      <c r="N6">
        <f t="shared" si="0"/>
        <v>38</v>
      </c>
      <c r="O6" s="154">
        <f t="shared" si="1"/>
        <v>0</v>
      </c>
      <c r="P6">
        <v>10.75</v>
      </c>
      <c r="Q6">
        <v>6.11</v>
      </c>
      <c r="R6">
        <v>2.2999999999999998</v>
      </c>
      <c r="S6">
        <v>11.51</v>
      </c>
      <c r="T6">
        <v>7.33</v>
      </c>
      <c r="U6" s="156">
        <f t="shared" si="2"/>
        <v>38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38</v>
      </c>
      <c r="E7">
        <f>PPCL!P7</f>
        <v>0</v>
      </c>
      <c r="F7">
        <f t="shared" si="4"/>
        <v>200</v>
      </c>
      <c r="G7">
        <f t="shared" si="5"/>
        <v>38</v>
      </c>
      <c r="H7" s="154"/>
      <c r="I7">
        <f>BRPL_EOD!AI7+BRPL_EOD!AJ7</f>
        <v>10.75</v>
      </c>
      <c r="J7">
        <f>BYPL_EOD!AI7+BYPL_EOD!AJ7</f>
        <v>6.11</v>
      </c>
      <c r="K7">
        <f>MES_EOD!AI7+MES_EOD!AJ7</f>
        <v>2.2999999999999998</v>
      </c>
      <c r="L7">
        <f>NDMC_EOD!AI7+NDMC_EOD!AJ7</f>
        <v>11.51</v>
      </c>
      <c r="M7">
        <f>TPDDL_EOD!AI7+TPDDL_EOD!AJ7</f>
        <v>7.33</v>
      </c>
      <c r="N7">
        <f t="shared" si="0"/>
        <v>38</v>
      </c>
      <c r="O7" s="154">
        <f t="shared" si="1"/>
        <v>0</v>
      </c>
      <c r="P7">
        <v>10.75</v>
      </c>
      <c r="Q7">
        <v>6.11</v>
      </c>
      <c r="R7">
        <v>2.2999999999999998</v>
      </c>
      <c r="S7">
        <v>11.51</v>
      </c>
      <c r="T7">
        <v>7.33</v>
      </c>
      <c r="U7" s="156">
        <f t="shared" si="2"/>
        <v>38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38</v>
      </c>
      <c r="E8">
        <f>PPCL!P8</f>
        <v>0</v>
      </c>
      <c r="F8">
        <f t="shared" si="4"/>
        <v>200</v>
      </c>
      <c r="G8">
        <f t="shared" si="5"/>
        <v>38</v>
      </c>
      <c r="H8" s="154"/>
      <c r="I8">
        <f>BRPL_EOD!AI8+BRPL_EOD!AJ8</f>
        <v>10.75</v>
      </c>
      <c r="J8">
        <f>BYPL_EOD!AI8+BYPL_EOD!AJ8</f>
        <v>6.11</v>
      </c>
      <c r="K8">
        <f>MES_EOD!AI8+MES_EOD!AJ8</f>
        <v>2.2999999999999998</v>
      </c>
      <c r="L8">
        <f>NDMC_EOD!AI8+NDMC_EOD!AJ8</f>
        <v>11.51</v>
      </c>
      <c r="M8">
        <f>TPDDL_EOD!AI8+TPDDL_EOD!AJ8</f>
        <v>7.33</v>
      </c>
      <c r="N8">
        <f t="shared" si="0"/>
        <v>38</v>
      </c>
      <c r="O8" s="154">
        <f t="shared" si="1"/>
        <v>0</v>
      </c>
      <c r="P8">
        <v>10.75</v>
      </c>
      <c r="Q8">
        <v>6.11</v>
      </c>
      <c r="R8">
        <v>2.2999999999999998</v>
      </c>
      <c r="S8">
        <v>11.51</v>
      </c>
      <c r="T8">
        <v>7.33</v>
      </c>
      <c r="U8" s="156">
        <f t="shared" si="2"/>
        <v>38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38</v>
      </c>
      <c r="E9">
        <f>PPCL!P9</f>
        <v>0</v>
      </c>
      <c r="F9">
        <f t="shared" si="4"/>
        <v>200</v>
      </c>
      <c r="G9">
        <f t="shared" si="5"/>
        <v>38</v>
      </c>
      <c r="H9" s="154"/>
      <c r="I9">
        <f>BRPL_EOD!AI9+BRPL_EOD!AJ9</f>
        <v>10.75</v>
      </c>
      <c r="J9">
        <f>BYPL_EOD!AI9+BYPL_EOD!AJ9</f>
        <v>6.11</v>
      </c>
      <c r="K9">
        <f>MES_EOD!AI9+MES_EOD!AJ9</f>
        <v>2.2999999999999998</v>
      </c>
      <c r="L9">
        <f>NDMC_EOD!AI9+NDMC_EOD!AJ9</f>
        <v>11.51</v>
      </c>
      <c r="M9">
        <f>TPDDL_EOD!AI9+TPDDL_EOD!AJ9</f>
        <v>7.33</v>
      </c>
      <c r="N9">
        <f t="shared" si="0"/>
        <v>38</v>
      </c>
      <c r="O9" s="154">
        <f t="shared" si="1"/>
        <v>0</v>
      </c>
      <c r="P9">
        <v>10.75</v>
      </c>
      <c r="Q9">
        <v>6.11</v>
      </c>
      <c r="R9">
        <v>2.2999999999999998</v>
      </c>
      <c r="S9">
        <v>11.51</v>
      </c>
      <c r="T9">
        <v>7.33</v>
      </c>
      <c r="U9" s="156">
        <f t="shared" si="2"/>
        <v>38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38</v>
      </c>
      <c r="E10">
        <f>PPCL!P10</f>
        <v>0</v>
      </c>
      <c r="F10">
        <f t="shared" si="4"/>
        <v>200</v>
      </c>
      <c r="G10">
        <f t="shared" si="5"/>
        <v>38</v>
      </c>
      <c r="H10" s="154"/>
      <c r="I10">
        <f>BRPL_EOD!AI10+BRPL_EOD!AJ10</f>
        <v>10.75</v>
      </c>
      <c r="J10">
        <f>BYPL_EOD!AI10+BYPL_EOD!AJ10</f>
        <v>6.11</v>
      </c>
      <c r="K10">
        <f>MES_EOD!AI10+MES_EOD!AJ10</f>
        <v>2.2999999999999998</v>
      </c>
      <c r="L10">
        <f>NDMC_EOD!AI10+NDMC_EOD!AJ10</f>
        <v>11.51</v>
      </c>
      <c r="M10">
        <f>TPDDL_EOD!AI10+TPDDL_EOD!AJ10</f>
        <v>7.33</v>
      </c>
      <c r="N10">
        <f t="shared" si="0"/>
        <v>38</v>
      </c>
      <c r="O10" s="154">
        <f t="shared" si="1"/>
        <v>0</v>
      </c>
      <c r="P10">
        <v>10.75</v>
      </c>
      <c r="Q10">
        <v>6.11</v>
      </c>
      <c r="R10">
        <v>2.2999999999999998</v>
      </c>
      <c r="S10">
        <v>11.51</v>
      </c>
      <c r="T10">
        <v>7.33</v>
      </c>
      <c r="U10" s="156">
        <f t="shared" si="2"/>
        <v>38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38</v>
      </c>
      <c r="E11">
        <f>PPCL!P11</f>
        <v>0</v>
      </c>
      <c r="F11">
        <f t="shared" si="4"/>
        <v>200</v>
      </c>
      <c r="G11">
        <f t="shared" si="5"/>
        <v>38</v>
      </c>
      <c r="H11" s="154"/>
      <c r="I11">
        <f>BRPL_EOD!AI11+BRPL_EOD!AJ11</f>
        <v>10.75</v>
      </c>
      <c r="J11">
        <f>BYPL_EOD!AI11+BYPL_EOD!AJ11</f>
        <v>6.11</v>
      </c>
      <c r="K11">
        <f>MES_EOD!AI11+MES_EOD!AJ11</f>
        <v>2.2999999999999998</v>
      </c>
      <c r="L11">
        <f>NDMC_EOD!AI11+NDMC_EOD!AJ11</f>
        <v>11.51</v>
      </c>
      <c r="M11">
        <f>TPDDL_EOD!AI11+TPDDL_EOD!AJ11</f>
        <v>7.33</v>
      </c>
      <c r="N11">
        <f t="shared" si="0"/>
        <v>38</v>
      </c>
      <c r="O11" s="154">
        <f t="shared" si="1"/>
        <v>0</v>
      </c>
      <c r="P11">
        <v>10.75</v>
      </c>
      <c r="Q11">
        <v>6.11</v>
      </c>
      <c r="R11">
        <v>2.2999999999999998</v>
      </c>
      <c r="S11">
        <v>11.51</v>
      </c>
      <c r="T11">
        <v>7.33</v>
      </c>
      <c r="U11" s="156">
        <f t="shared" si="2"/>
        <v>38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38</v>
      </c>
      <c r="E12">
        <f>PPCL!P12</f>
        <v>0</v>
      </c>
      <c r="F12">
        <f t="shared" si="4"/>
        <v>200</v>
      </c>
      <c r="G12">
        <f t="shared" si="5"/>
        <v>38</v>
      </c>
      <c r="H12" s="154"/>
      <c r="I12">
        <f>BRPL_EOD!AI12+BRPL_EOD!AJ12</f>
        <v>10.75</v>
      </c>
      <c r="J12">
        <f>BYPL_EOD!AI12+BYPL_EOD!AJ12</f>
        <v>6.11</v>
      </c>
      <c r="K12">
        <f>MES_EOD!AI12+MES_EOD!AJ12</f>
        <v>2.2999999999999998</v>
      </c>
      <c r="L12">
        <f>NDMC_EOD!AI12+NDMC_EOD!AJ12</f>
        <v>11.51</v>
      </c>
      <c r="M12">
        <f>TPDDL_EOD!AI12+TPDDL_EOD!AJ12</f>
        <v>7.33</v>
      </c>
      <c r="N12">
        <f t="shared" si="0"/>
        <v>38</v>
      </c>
      <c r="O12" s="154">
        <f t="shared" si="1"/>
        <v>0</v>
      </c>
      <c r="P12">
        <v>10.75</v>
      </c>
      <c r="Q12">
        <v>6.11</v>
      </c>
      <c r="R12">
        <v>2.2999999999999998</v>
      </c>
      <c r="S12">
        <v>11.51</v>
      </c>
      <c r="T12">
        <v>7.33</v>
      </c>
      <c r="U12" s="156">
        <f t="shared" si="2"/>
        <v>38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38</v>
      </c>
      <c r="E13">
        <f>PPCL!P13</f>
        <v>0</v>
      </c>
      <c r="F13">
        <f t="shared" si="4"/>
        <v>200</v>
      </c>
      <c r="G13">
        <f t="shared" si="5"/>
        <v>38</v>
      </c>
      <c r="H13" s="154"/>
      <c r="I13">
        <f>BRPL_EOD!AI13+BRPL_EOD!AJ13</f>
        <v>10.75</v>
      </c>
      <c r="J13">
        <f>BYPL_EOD!AI13+BYPL_EOD!AJ13</f>
        <v>6.11</v>
      </c>
      <c r="K13">
        <f>MES_EOD!AI13+MES_EOD!AJ13</f>
        <v>2.2999999999999998</v>
      </c>
      <c r="L13">
        <f>NDMC_EOD!AI13+NDMC_EOD!AJ13</f>
        <v>11.51</v>
      </c>
      <c r="M13">
        <f>TPDDL_EOD!AI13+TPDDL_EOD!AJ13</f>
        <v>7.33</v>
      </c>
      <c r="N13">
        <f t="shared" si="0"/>
        <v>38</v>
      </c>
      <c r="O13" s="154">
        <f t="shared" si="1"/>
        <v>0</v>
      </c>
      <c r="P13">
        <v>10.75</v>
      </c>
      <c r="Q13">
        <v>6.11</v>
      </c>
      <c r="R13">
        <v>2.2999999999999998</v>
      </c>
      <c r="S13">
        <v>11.51</v>
      </c>
      <c r="T13">
        <v>7.33</v>
      </c>
      <c r="U13" s="156">
        <f t="shared" si="2"/>
        <v>38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38</v>
      </c>
      <c r="E14">
        <f>PPCL!P14</f>
        <v>0</v>
      </c>
      <c r="F14">
        <f t="shared" si="4"/>
        <v>200</v>
      </c>
      <c r="G14">
        <f t="shared" si="5"/>
        <v>38</v>
      </c>
      <c r="H14" s="154"/>
      <c r="I14">
        <f>BRPL_EOD!AI14+BRPL_EOD!AJ14</f>
        <v>10.75</v>
      </c>
      <c r="J14">
        <f>BYPL_EOD!AI14+BYPL_EOD!AJ14</f>
        <v>6.11</v>
      </c>
      <c r="K14">
        <f>MES_EOD!AI14+MES_EOD!AJ14</f>
        <v>2.2999999999999998</v>
      </c>
      <c r="L14">
        <f>NDMC_EOD!AI14+NDMC_EOD!AJ14</f>
        <v>11.51</v>
      </c>
      <c r="M14">
        <f>TPDDL_EOD!AI14+TPDDL_EOD!AJ14</f>
        <v>7.33</v>
      </c>
      <c r="N14">
        <f t="shared" si="0"/>
        <v>38</v>
      </c>
      <c r="O14" s="154">
        <f t="shared" si="1"/>
        <v>0</v>
      </c>
      <c r="P14">
        <v>10.75</v>
      </c>
      <c r="Q14">
        <v>6.11</v>
      </c>
      <c r="R14">
        <v>2.2999999999999998</v>
      </c>
      <c r="S14">
        <v>11.51</v>
      </c>
      <c r="T14">
        <v>7.33</v>
      </c>
      <c r="U14" s="156">
        <f t="shared" si="2"/>
        <v>38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38</v>
      </c>
      <c r="E15">
        <f>PPCL!P15</f>
        <v>0</v>
      </c>
      <c r="F15">
        <f t="shared" si="4"/>
        <v>200</v>
      </c>
      <c r="G15">
        <f t="shared" si="5"/>
        <v>38</v>
      </c>
      <c r="H15" s="154"/>
      <c r="I15">
        <f>BRPL_EOD!AI15+BRPL_EOD!AJ15</f>
        <v>10.75</v>
      </c>
      <c r="J15">
        <f>BYPL_EOD!AI15+BYPL_EOD!AJ15</f>
        <v>6.11</v>
      </c>
      <c r="K15">
        <f>MES_EOD!AI15+MES_EOD!AJ15</f>
        <v>2.2999999999999998</v>
      </c>
      <c r="L15">
        <f>NDMC_EOD!AI15+NDMC_EOD!AJ15</f>
        <v>11.51</v>
      </c>
      <c r="M15">
        <f>TPDDL_EOD!AI15+TPDDL_EOD!AJ15</f>
        <v>7.33</v>
      </c>
      <c r="N15">
        <f t="shared" si="0"/>
        <v>38</v>
      </c>
      <c r="O15" s="154">
        <f t="shared" si="1"/>
        <v>0</v>
      </c>
      <c r="P15">
        <v>10.75</v>
      </c>
      <c r="Q15">
        <v>6.11</v>
      </c>
      <c r="R15">
        <v>2.2999999999999998</v>
      </c>
      <c r="S15">
        <v>11.51</v>
      </c>
      <c r="T15">
        <v>7.33</v>
      </c>
      <c r="U15" s="156">
        <f t="shared" si="2"/>
        <v>38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38</v>
      </c>
      <c r="E16">
        <f>PPCL!P16</f>
        <v>0</v>
      </c>
      <c r="F16">
        <f t="shared" si="4"/>
        <v>200</v>
      </c>
      <c r="G16">
        <f t="shared" si="5"/>
        <v>38</v>
      </c>
      <c r="H16" s="154"/>
      <c r="I16">
        <f>BRPL_EOD!AI16+BRPL_EOD!AJ16</f>
        <v>10.75</v>
      </c>
      <c r="J16">
        <f>BYPL_EOD!AI16+BYPL_EOD!AJ16</f>
        <v>6.11</v>
      </c>
      <c r="K16">
        <f>MES_EOD!AI16+MES_EOD!AJ16</f>
        <v>2.2999999999999998</v>
      </c>
      <c r="L16">
        <f>NDMC_EOD!AI16+NDMC_EOD!AJ16</f>
        <v>11.51</v>
      </c>
      <c r="M16">
        <f>TPDDL_EOD!AI16+TPDDL_EOD!AJ16</f>
        <v>7.33</v>
      </c>
      <c r="N16">
        <f t="shared" si="0"/>
        <v>38</v>
      </c>
      <c r="O16" s="154">
        <f t="shared" si="1"/>
        <v>0</v>
      </c>
      <c r="P16">
        <v>10.75</v>
      </c>
      <c r="Q16">
        <v>6.11</v>
      </c>
      <c r="R16">
        <v>2.2999999999999998</v>
      </c>
      <c r="S16">
        <v>11.51</v>
      </c>
      <c r="T16">
        <v>7.33</v>
      </c>
      <c r="U16" s="156">
        <f t="shared" si="2"/>
        <v>38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38</v>
      </c>
      <c r="E17">
        <f>PPCL!P17</f>
        <v>0</v>
      </c>
      <c r="F17">
        <f t="shared" si="4"/>
        <v>200</v>
      </c>
      <c r="G17">
        <f t="shared" si="5"/>
        <v>38</v>
      </c>
      <c r="H17" s="154"/>
      <c r="I17">
        <f>BRPL_EOD!AI17+BRPL_EOD!AJ17</f>
        <v>10.75</v>
      </c>
      <c r="J17">
        <f>BYPL_EOD!AI17+BYPL_EOD!AJ17</f>
        <v>6.11</v>
      </c>
      <c r="K17">
        <f>MES_EOD!AI17+MES_EOD!AJ17</f>
        <v>2.2999999999999998</v>
      </c>
      <c r="L17">
        <f>NDMC_EOD!AI17+NDMC_EOD!AJ17</f>
        <v>11.51</v>
      </c>
      <c r="M17">
        <f>TPDDL_EOD!AI17+TPDDL_EOD!AJ17</f>
        <v>7.33</v>
      </c>
      <c r="N17">
        <f t="shared" si="0"/>
        <v>38</v>
      </c>
      <c r="O17" s="154">
        <f t="shared" si="1"/>
        <v>0</v>
      </c>
      <c r="P17">
        <v>10.75</v>
      </c>
      <c r="Q17">
        <v>6.11</v>
      </c>
      <c r="R17">
        <v>2.2999999999999998</v>
      </c>
      <c r="S17">
        <v>11.51</v>
      </c>
      <c r="T17">
        <v>7.33</v>
      </c>
      <c r="U17" s="156">
        <f t="shared" si="2"/>
        <v>38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38</v>
      </c>
      <c r="E18">
        <f>PPCL!P18</f>
        <v>0</v>
      </c>
      <c r="F18">
        <f t="shared" si="4"/>
        <v>200</v>
      </c>
      <c r="G18">
        <f t="shared" si="5"/>
        <v>38</v>
      </c>
      <c r="H18" s="154"/>
      <c r="I18">
        <f>BRPL_EOD!AI18+BRPL_EOD!AJ18</f>
        <v>10.75</v>
      </c>
      <c r="J18">
        <f>BYPL_EOD!AI18+BYPL_EOD!AJ18</f>
        <v>6.11</v>
      </c>
      <c r="K18">
        <f>MES_EOD!AI18+MES_EOD!AJ18</f>
        <v>2.2999999999999998</v>
      </c>
      <c r="L18">
        <f>NDMC_EOD!AI18+NDMC_EOD!AJ18</f>
        <v>11.51</v>
      </c>
      <c r="M18">
        <f>TPDDL_EOD!AI18+TPDDL_EOD!AJ18</f>
        <v>7.33</v>
      </c>
      <c r="N18">
        <f t="shared" si="0"/>
        <v>38</v>
      </c>
      <c r="O18" s="154">
        <f t="shared" si="1"/>
        <v>0</v>
      </c>
      <c r="P18">
        <v>10.75</v>
      </c>
      <c r="Q18">
        <v>6.11</v>
      </c>
      <c r="R18">
        <v>2.2999999999999998</v>
      </c>
      <c r="S18">
        <v>11.51</v>
      </c>
      <c r="T18">
        <v>7.33</v>
      </c>
      <c r="U18" s="156">
        <f t="shared" si="2"/>
        <v>38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38</v>
      </c>
      <c r="E19">
        <f>PPCL!P19</f>
        <v>0</v>
      </c>
      <c r="F19">
        <f t="shared" si="4"/>
        <v>200</v>
      </c>
      <c r="G19">
        <f t="shared" si="5"/>
        <v>38</v>
      </c>
      <c r="H19" s="154"/>
      <c r="I19">
        <f>BRPL_EOD!AI19+BRPL_EOD!AJ19</f>
        <v>10.75</v>
      </c>
      <c r="J19">
        <f>BYPL_EOD!AI19+BYPL_EOD!AJ19</f>
        <v>6.11</v>
      </c>
      <c r="K19">
        <f>MES_EOD!AI19+MES_EOD!AJ19</f>
        <v>2.2999999999999998</v>
      </c>
      <c r="L19">
        <f>NDMC_EOD!AI19+NDMC_EOD!AJ19</f>
        <v>11.51</v>
      </c>
      <c r="M19">
        <f>TPDDL_EOD!AI19+TPDDL_EOD!AJ19</f>
        <v>7.33</v>
      </c>
      <c r="N19">
        <f t="shared" si="0"/>
        <v>38</v>
      </c>
      <c r="O19" s="154">
        <f t="shared" si="1"/>
        <v>0</v>
      </c>
      <c r="P19">
        <v>10.75</v>
      </c>
      <c r="Q19">
        <v>6.11</v>
      </c>
      <c r="R19">
        <v>2.2999999999999998</v>
      </c>
      <c r="S19">
        <v>11.51</v>
      </c>
      <c r="T19">
        <v>7.33</v>
      </c>
      <c r="U19" s="156">
        <f t="shared" si="2"/>
        <v>38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38</v>
      </c>
      <c r="E20">
        <f>PPCL!P20</f>
        <v>0</v>
      </c>
      <c r="F20">
        <f t="shared" si="4"/>
        <v>200</v>
      </c>
      <c r="G20">
        <f t="shared" si="5"/>
        <v>38</v>
      </c>
      <c r="H20" s="154"/>
      <c r="I20">
        <f>BRPL_EOD!AI20+BRPL_EOD!AJ20</f>
        <v>10.75</v>
      </c>
      <c r="J20">
        <f>BYPL_EOD!AI20+BYPL_EOD!AJ20</f>
        <v>6.11</v>
      </c>
      <c r="K20">
        <f>MES_EOD!AI20+MES_EOD!AJ20</f>
        <v>2.2999999999999998</v>
      </c>
      <c r="L20">
        <f>NDMC_EOD!AI20+NDMC_EOD!AJ20</f>
        <v>11.51</v>
      </c>
      <c r="M20">
        <f>TPDDL_EOD!AI20+TPDDL_EOD!AJ20</f>
        <v>7.33</v>
      </c>
      <c r="N20">
        <f t="shared" si="0"/>
        <v>38</v>
      </c>
      <c r="O20" s="154">
        <f t="shared" si="1"/>
        <v>0</v>
      </c>
      <c r="P20">
        <v>10.75</v>
      </c>
      <c r="Q20">
        <v>6.11</v>
      </c>
      <c r="R20">
        <v>2.2999999999999998</v>
      </c>
      <c r="S20">
        <v>11.51</v>
      </c>
      <c r="T20">
        <v>7.33</v>
      </c>
      <c r="U20" s="156">
        <f t="shared" si="2"/>
        <v>38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38</v>
      </c>
      <c r="E21">
        <f>PPCL!P21</f>
        <v>0</v>
      </c>
      <c r="F21">
        <f t="shared" si="4"/>
        <v>200</v>
      </c>
      <c r="G21">
        <f t="shared" si="5"/>
        <v>38</v>
      </c>
      <c r="H21" s="154"/>
      <c r="I21">
        <f>BRPL_EOD!AI21+BRPL_EOD!AJ21</f>
        <v>10.75</v>
      </c>
      <c r="J21">
        <f>BYPL_EOD!AI21+BYPL_EOD!AJ21</f>
        <v>6.11</v>
      </c>
      <c r="K21">
        <f>MES_EOD!AI21+MES_EOD!AJ21</f>
        <v>2.2999999999999998</v>
      </c>
      <c r="L21">
        <f>NDMC_EOD!AI21+NDMC_EOD!AJ21</f>
        <v>11.51</v>
      </c>
      <c r="M21">
        <f>TPDDL_EOD!AI21+TPDDL_EOD!AJ21</f>
        <v>7.33</v>
      </c>
      <c r="N21">
        <f t="shared" si="0"/>
        <v>38</v>
      </c>
      <c r="O21" s="154">
        <f t="shared" si="1"/>
        <v>0</v>
      </c>
      <c r="P21">
        <v>10.75</v>
      </c>
      <c r="Q21">
        <v>6.11</v>
      </c>
      <c r="R21">
        <v>2.2999999999999998</v>
      </c>
      <c r="S21">
        <v>11.51</v>
      </c>
      <c r="T21">
        <v>7.33</v>
      </c>
      <c r="U21" s="156">
        <f t="shared" si="2"/>
        <v>38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38</v>
      </c>
      <c r="E22">
        <f>PPCL!P22</f>
        <v>0</v>
      </c>
      <c r="F22">
        <f t="shared" si="4"/>
        <v>200</v>
      </c>
      <c r="G22">
        <f t="shared" si="5"/>
        <v>38</v>
      </c>
      <c r="H22" s="154"/>
      <c r="I22">
        <f>BRPL_EOD!AI22+BRPL_EOD!AJ22</f>
        <v>10.75</v>
      </c>
      <c r="J22">
        <f>BYPL_EOD!AI22+BYPL_EOD!AJ22</f>
        <v>6.11</v>
      </c>
      <c r="K22">
        <f>MES_EOD!AI22+MES_EOD!AJ22</f>
        <v>2.2999999999999998</v>
      </c>
      <c r="L22">
        <f>NDMC_EOD!AI22+NDMC_EOD!AJ22</f>
        <v>11.51</v>
      </c>
      <c r="M22">
        <f>TPDDL_EOD!AI22+TPDDL_EOD!AJ22</f>
        <v>7.33</v>
      </c>
      <c r="N22">
        <f t="shared" si="0"/>
        <v>38</v>
      </c>
      <c r="O22" s="154">
        <f t="shared" si="1"/>
        <v>0</v>
      </c>
      <c r="P22">
        <v>10.75</v>
      </c>
      <c r="Q22">
        <v>6.11</v>
      </c>
      <c r="R22">
        <v>2.2999999999999998</v>
      </c>
      <c r="S22">
        <v>11.51</v>
      </c>
      <c r="T22">
        <v>7.33</v>
      </c>
      <c r="U22" s="156">
        <f t="shared" si="2"/>
        <v>38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38</v>
      </c>
      <c r="E23">
        <f>PPCL!P23</f>
        <v>0</v>
      </c>
      <c r="F23">
        <f t="shared" si="4"/>
        <v>200</v>
      </c>
      <c r="G23">
        <f t="shared" si="5"/>
        <v>38</v>
      </c>
      <c r="H23" s="154"/>
      <c r="I23">
        <f>BRPL_EOD!AI23+BRPL_EOD!AJ23</f>
        <v>10.75</v>
      </c>
      <c r="J23">
        <f>BYPL_EOD!AI23+BYPL_EOD!AJ23</f>
        <v>6.11</v>
      </c>
      <c r="K23">
        <f>MES_EOD!AI23+MES_EOD!AJ23</f>
        <v>2.2999999999999998</v>
      </c>
      <c r="L23">
        <f>NDMC_EOD!AI23+NDMC_EOD!AJ23</f>
        <v>11.51</v>
      </c>
      <c r="M23">
        <f>TPDDL_EOD!AI23+TPDDL_EOD!AJ23</f>
        <v>7.33</v>
      </c>
      <c r="N23">
        <f t="shared" si="0"/>
        <v>38</v>
      </c>
      <c r="O23" s="154">
        <f t="shared" si="1"/>
        <v>0</v>
      </c>
      <c r="P23">
        <v>10.75</v>
      </c>
      <c r="Q23">
        <v>6.11</v>
      </c>
      <c r="R23">
        <v>2.2999999999999998</v>
      </c>
      <c r="S23">
        <v>11.51</v>
      </c>
      <c r="T23">
        <v>7.33</v>
      </c>
      <c r="U23" s="156">
        <f t="shared" si="2"/>
        <v>38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38</v>
      </c>
      <c r="E24">
        <f>PPCL!P24</f>
        <v>0</v>
      </c>
      <c r="F24">
        <f t="shared" si="4"/>
        <v>200</v>
      </c>
      <c r="G24">
        <f t="shared" si="5"/>
        <v>38</v>
      </c>
      <c r="H24" s="154"/>
      <c r="I24">
        <f>BRPL_EOD!AI24+BRPL_EOD!AJ24</f>
        <v>10.75</v>
      </c>
      <c r="J24">
        <f>BYPL_EOD!AI24+BYPL_EOD!AJ24</f>
        <v>6.11</v>
      </c>
      <c r="K24">
        <f>MES_EOD!AI24+MES_EOD!AJ24</f>
        <v>2.2999999999999998</v>
      </c>
      <c r="L24">
        <f>NDMC_EOD!AI24+NDMC_EOD!AJ24</f>
        <v>11.51</v>
      </c>
      <c r="M24">
        <f>TPDDL_EOD!AI24+TPDDL_EOD!AJ24</f>
        <v>7.33</v>
      </c>
      <c r="N24">
        <f t="shared" si="0"/>
        <v>38</v>
      </c>
      <c r="O24" s="154">
        <f t="shared" si="1"/>
        <v>0</v>
      </c>
      <c r="P24">
        <v>10.75</v>
      </c>
      <c r="Q24">
        <v>6.11</v>
      </c>
      <c r="R24">
        <v>2.2999999999999998</v>
      </c>
      <c r="S24">
        <v>11.51</v>
      </c>
      <c r="T24">
        <v>7.33</v>
      </c>
      <c r="U24" s="156">
        <f t="shared" si="2"/>
        <v>38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38</v>
      </c>
      <c r="E25">
        <f>PPCL!P25</f>
        <v>0</v>
      </c>
      <c r="F25">
        <f t="shared" si="4"/>
        <v>200</v>
      </c>
      <c r="G25">
        <f t="shared" si="5"/>
        <v>38</v>
      </c>
      <c r="H25" s="154"/>
      <c r="I25">
        <f>BRPL_EOD!AI25+BRPL_EOD!AJ25</f>
        <v>10.75</v>
      </c>
      <c r="J25">
        <f>BYPL_EOD!AI25+BYPL_EOD!AJ25</f>
        <v>6.11</v>
      </c>
      <c r="K25">
        <f>MES_EOD!AI25+MES_EOD!AJ25</f>
        <v>2.2999999999999998</v>
      </c>
      <c r="L25">
        <f>NDMC_EOD!AI25+NDMC_EOD!AJ25</f>
        <v>11.51</v>
      </c>
      <c r="M25">
        <f>TPDDL_EOD!AI25+TPDDL_EOD!AJ25</f>
        <v>7.33</v>
      </c>
      <c r="N25">
        <f t="shared" si="0"/>
        <v>38</v>
      </c>
      <c r="O25" s="154">
        <f t="shared" si="1"/>
        <v>0</v>
      </c>
      <c r="P25">
        <v>10.75</v>
      </c>
      <c r="Q25">
        <v>6.11</v>
      </c>
      <c r="R25">
        <v>2.2999999999999998</v>
      </c>
      <c r="S25">
        <v>11.51</v>
      </c>
      <c r="T25">
        <v>7.33</v>
      </c>
      <c r="U25" s="156">
        <f t="shared" si="2"/>
        <v>38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38</v>
      </c>
      <c r="E26">
        <f>PPCL!P26</f>
        <v>0</v>
      </c>
      <c r="F26">
        <f t="shared" si="4"/>
        <v>200</v>
      </c>
      <c r="G26">
        <f t="shared" si="5"/>
        <v>38</v>
      </c>
      <c r="H26" s="154"/>
      <c r="I26">
        <f>BRPL_EOD!AI26+BRPL_EOD!AJ26</f>
        <v>10.75</v>
      </c>
      <c r="J26">
        <f>BYPL_EOD!AI26+BYPL_EOD!AJ26</f>
        <v>6.11</v>
      </c>
      <c r="K26">
        <f>MES_EOD!AI26+MES_EOD!AJ26</f>
        <v>2.2999999999999998</v>
      </c>
      <c r="L26">
        <f>NDMC_EOD!AI26+NDMC_EOD!AJ26</f>
        <v>11.51</v>
      </c>
      <c r="M26">
        <f>TPDDL_EOD!AI26+TPDDL_EOD!AJ26</f>
        <v>7.33</v>
      </c>
      <c r="N26">
        <f t="shared" si="0"/>
        <v>38</v>
      </c>
      <c r="O26" s="154">
        <f t="shared" si="1"/>
        <v>0</v>
      </c>
      <c r="P26">
        <v>10.75</v>
      </c>
      <c r="Q26">
        <v>6.11</v>
      </c>
      <c r="R26">
        <v>2.2999999999999998</v>
      </c>
      <c r="S26">
        <v>11.51</v>
      </c>
      <c r="T26">
        <v>7.33</v>
      </c>
      <c r="U26" s="156">
        <f t="shared" si="2"/>
        <v>38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38</v>
      </c>
      <c r="E27">
        <f>PPCL!P27</f>
        <v>0</v>
      </c>
      <c r="F27">
        <f t="shared" si="4"/>
        <v>200</v>
      </c>
      <c r="G27">
        <f t="shared" si="5"/>
        <v>38</v>
      </c>
      <c r="H27" s="154"/>
      <c r="I27">
        <f>BRPL_EOD!AI27+BRPL_EOD!AJ27</f>
        <v>10.75</v>
      </c>
      <c r="J27">
        <f>BYPL_EOD!AI27+BYPL_EOD!AJ27</f>
        <v>6.11</v>
      </c>
      <c r="K27">
        <f>MES_EOD!AI27+MES_EOD!AJ27</f>
        <v>2.2999999999999998</v>
      </c>
      <c r="L27">
        <f>NDMC_EOD!AI27+NDMC_EOD!AJ27</f>
        <v>11.51</v>
      </c>
      <c r="M27">
        <f>TPDDL_EOD!AI27+TPDDL_EOD!AJ27</f>
        <v>7.33</v>
      </c>
      <c r="N27">
        <f t="shared" si="0"/>
        <v>38</v>
      </c>
      <c r="O27" s="154">
        <f t="shared" si="1"/>
        <v>0</v>
      </c>
      <c r="P27">
        <v>10.75</v>
      </c>
      <c r="Q27">
        <v>6.11</v>
      </c>
      <c r="R27">
        <v>2.2999999999999998</v>
      </c>
      <c r="S27">
        <v>11.51</v>
      </c>
      <c r="T27">
        <v>7.33</v>
      </c>
      <c r="U27" s="156">
        <f t="shared" si="2"/>
        <v>38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38</v>
      </c>
      <c r="E28">
        <f>PPCL!P28</f>
        <v>0</v>
      </c>
      <c r="F28">
        <f t="shared" si="4"/>
        <v>200</v>
      </c>
      <c r="G28">
        <f t="shared" si="5"/>
        <v>38</v>
      </c>
      <c r="H28" s="154"/>
      <c r="I28">
        <f>BRPL_EOD!AI28+BRPL_EOD!AJ28</f>
        <v>10.75</v>
      </c>
      <c r="J28">
        <f>BYPL_EOD!AI28+BYPL_EOD!AJ28</f>
        <v>6.11</v>
      </c>
      <c r="K28">
        <f>MES_EOD!AI28+MES_EOD!AJ28</f>
        <v>2.2999999999999998</v>
      </c>
      <c r="L28">
        <f>NDMC_EOD!AI28+NDMC_EOD!AJ28</f>
        <v>11.51</v>
      </c>
      <c r="M28">
        <f>TPDDL_EOD!AI28+TPDDL_EOD!AJ28</f>
        <v>7.33</v>
      </c>
      <c r="N28">
        <f t="shared" si="0"/>
        <v>38</v>
      </c>
      <c r="O28" s="154">
        <f t="shared" si="1"/>
        <v>0</v>
      </c>
      <c r="P28">
        <v>10.75</v>
      </c>
      <c r="Q28">
        <v>6.11</v>
      </c>
      <c r="R28">
        <v>2.2999999999999998</v>
      </c>
      <c r="S28">
        <v>11.51</v>
      </c>
      <c r="T28">
        <v>7.33</v>
      </c>
      <c r="U28" s="156">
        <f t="shared" si="2"/>
        <v>38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38</v>
      </c>
      <c r="E29">
        <f>PPCL!P29</f>
        <v>0</v>
      </c>
      <c r="F29">
        <f t="shared" si="4"/>
        <v>200</v>
      </c>
      <c r="G29">
        <f t="shared" si="5"/>
        <v>38</v>
      </c>
      <c r="H29" s="154"/>
      <c r="I29">
        <f>BRPL_EOD!AI29+BRPL_EOD!AJ29</f>
        <v>10.75</v>
      </c>
      <c r="J29">
        <f>BYPL_EOD!AI29+BYPL_EOD!AJ29</f>
        <v>6.11</v>
      </c>
      <c r="K29">
        <f>MES_EOD!AI29+MES_EOD!AJ29</f>
        <v>2.2999999999999998</v>
      </c>
      <c r="L29">
        <f>NDMC_EOD!AI29+NDMC_EOD!AJ29</f>
        <v>11.51</v>
      </c>
      <c r="M29">
        <f>TPDDL_EOD!AI29+TPDDL_EOD!AJ29</f>
        <v>7.33</v>
      </c>
      <c r="N29">
        <f t="shared" si="0"/>
        <v>38</v>
      </c>
      <c r="O29" s="154">
        <f t="shared" si="1"/>
        <v>0</v>
      </c>
      <c r="P29">
        <v>10.75</v>
      </c>
      <c r="Q29">
        <v>6.11</v>
      </c>
      <c r="R29">
        <v>2.2999999999999998</v>
      </c>
      <c r="S29">
        <v>11.51</v>
      </c>
      <c r="T29">
        <v>7.33</v>
      </c>
      <c r="U29" s="156">
        <f t="shared" si="2"/>
        <v>38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38</v>
      </c>
      <c r="E30">
        <f>PPCL!P30</f>
        <v>0</v>
      </c>
      <c r="F30">
        <f t="shared" si="4"/>
        <v>200</v>
      </c>
      <c r="G30">
        <f t="shared" si="5"/>
        <v>38</v>
      </c>
      <c r="H30" s="154"/>
      <c r="I30">
        <f>BRPL_EOD!AI30+BRPL_EOD!AJ30</f>
        <v>10.75</v>
      </c>
      <c r="J30">
        <f>BYPL_EOD!AI30+BYPL_EOD!AJ30</f>
        <v>6.11</v>
      </c>
      <c r="K30">
        <f>MES_EOD!AI30+MES_EOD!AJ30</f>
        <v>2.2999999999999998</v>
      </c>
      <c r="L30">
        <f>NDMC_EOD!AI30+NDMC_EOD!AJ30</f>
        <v>11.51</v>
      </c>
      <c r="M30">
        <f>TPDDL_EOD!AI30+TPDDL_EOD!AJ30</f>
        <v>7.33</v>
      </c>
      <c r="N30">
        <f t="shared" si="0"/>
        <v>38</v>
      </c>
      <c r="O30" s="154">
        <f t="shared" si="1"/>
        <v>0</v>
      </c>
      <c r="P30">
        <v>10.75</v>
      </c>
      <c r="Q30">
        <v>6.11</v>
      </c>
      <c r="R30">
        <v>2.2999999999999998</v>
      </c>
      <c r="S30">
        <v>11.51</v>
      </c>
      <c r="T30">
        <v>7.33</v>
      </c>
      <c r="U30" s="156">
        <f t="shared" si="2"/>
        <v>38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38</v>
      </c>
      <c r="E31">
        <f>PPCL!P31</f>
        <v>0</v>
      </c>
      <c r="F31">
        <f t="shared" si="4"/>
        <v>200</v>
      </c>
      <c r="G31">
        <f t="shared" si="5"/>
        <v>38</v>
      </c>
      <c r="H31" s="154"/>
      <c r="I31">
        <f>BRPL_EOD!AI31+BRPL_EOD!AJ31</f>
        <v>10.75</v>
      </c>
      <c r="J31">
        <f>BYPL_EOD!AI31+BYPL_EOD!AJ31</f>
        <v>6.11</v>
      </c>
      <c r="K31">
        <f>MES_EOD!AI31+MES_EOD!AJ31</f>
        <v>2.2999999999999998</v>
      </c>
      <c r="L31">
        <f>NDMC_EOD!AI31+NDMC_EOD!AJ31</f>
        <v>11.51</v>
      </c>
      <c r="M31">
        <f>TPDDL_EOD!AI31+TPDDL_EOD!AJ31</f>
        <v>7.33</v>
      </c>
      <c r="N31">
        <f t="shared" si="0"/>
        <v>38</v>
      </c>
      <c r="O31" s="154">
        <f t="shared" si="1"/>
        <v>0</v>
      </c>
      <c r="P31">
        <v>10.75</v>
      </c>
      <c r="Q31">
        <v>6.11</v>
      </c>
      <c r="R31">
        <v>2.2999999999999998</v>
      </c>
      <c r="S31">
        <v>11.51</v>
      </c>
      <c r="T31">
        <v>7.33</v>
      </c>
      <c r="U31" s="156">
        <f t="shared" si="2"/>
        <v>38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38</v>
      </c>
      <c r="E32">
        <f>PPCL!P32</f>
        <v>0</v>
      </c>
      <c r="F32">
        <f t="shared" si="4"/>
        <v>200</v>
      </c>
      <c r="G32">
        <f t="shared" si="5"/>
        <v>38</v>
      </c>
      <c r="H32" s="154"/>
      <c r="I32">
        <f>BRPL_EOD!AI32+BRPL_EOD!AJ32</f>
        <v>10.75</v>
      </c>
      <c r="J32">
        <f>BYPL_EOD!AI32+BYPL_EOD!AJ32</f>
        <v>6.11</v>
      </c>
      <c r="K32">
        <f>MES_EOD!AI32+MES_EOD!AJ32</f>
        <v>2.2999999999999998</v>
      </c>
      <c r="L32">
        <f>NDMC_EOD!AI32+NDMC_EOD!AJ32</f>
        <v>11.51</v>
      </c>
      <c r="M32">
        <f>TPDDL_EOD!AI32+TPDDL_EOD!AJ32</f>
        <v>7.33</v>
      </c>
      <c r="N32">
        <f t="shared" si="0"/>
        <v>38</v>
      </c>
      <c r="O32" s="154">
        <f t="shared" si="1"/>
        <v>0</v>
      </c>
      <c r="P32">
        <v>10.75</v>
      </c>
      <c r="Q32">
        <v>6.11</v>
      </c>
      <c r="R32">
        <v>2.2999999999999998</v>
      </c>
      <c r="S32">
        <v>11.51</v>
      </c>
      <c r="T32">
        <v>7.33</v>
      </c>
      <c r="U32" s="156">
        <f t="shared" si="2"/>
        <v>38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38</v>
      </c>
      <c r="E33">
        <f>PPCL!P33</f>
        <v>0</v>
      </c>
      <c r="F33">
        <f t="shared" si="4"/>
        <v>200</v>
      </c>
      <c r="G33">
        <f t="shared" si="5"/>
        <v>38</v>
      </c>
      <c r="H33" s="154"/>
      <c r="I33">
        <f>BRPL_EOD!AI33+BRPL_EOD!AJ33</f>
        <v>10.75</v>
      </c>
      <c r="J33">
        <f>BYPL_EOD!AI33+BYPL_EOD!AJ33</f>
        <v>6.11</v>
      </c>
      <c r="K33">
        <f>MES_EOD!AI33+MES_EOD!AJ33</f>
        <v>2.2999999999999998</v>
      </c>
      <c r="L33">
        <f>NDMC_EOD!AI33+NDMC_EOD!AJ33</f>
        <v>11.51</v>
      </c>
      <c r="M33">
        <f>TPDDL_EOD!AI33+TPDDL_EOD!AJ33</f>
        <v>7.33</v>
      </c>
      <c r="N33">
        <f t="shared" si="0"/>
        <v>38</v>
      </c>
      <c r="O33" s="154">
        <f t="shared" si="1"/>
        <v>0</v>
      </c>
      <c r="P33">
        <v>10.75</v>
      </c>
      <c r="Q33">
        <v>6.11</v>
      </c>
      <c r="R33">
        <v>2.2999999999999998</v>
      </c>
      <c r="S33">
        <v>11.51</v>
      </c>
      <c r="T33">
        <v>7.33</v>
      </c>
      <c r="U33" s="156">
        <f t="shared" si="2"/>
        <v>38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38</v>
      </c>
      <c r="E34">
        <f>PPCL!P34</f>
        <v>0</v>
      </c>
      <c r="F34">
        <f t="shared" si="4"/>
        <v>200</v>
      </c>
      <c r="G34">
        <f t="shared" si="5"/>
        <v>38</v>
      </c>
      <c r="H34" s="154"/>
      <c r="I34">
        <f>BRPL_EOD!AI34+BRPL_EOD!AJ34</f>
        <v>10.75</v>
      </c>
      <c r="J34">
        <f>BYPL_EOD!AI34+BYPL_EOD!AJ34</f>
        <v>6.11</v>
      </c>
      <c r="K34">
        <f>MES_EOD!AI34+MES_EOD!AJ34</f>
        <v>2.2999999999999998</v>
      </c>
      <c r="L34">
        <f>NDMC_EOD!AI34+NDMC_EOD!AJ34</f>
        <v>11.51</v>
      </c>
      <c r="M34">
        <f>TPDDL_EOD!AI34+TPDDL_EOD!AJ34</f>
        <v>7.33</v>
      </c>
      <c r="N34">
        <f t="shared" si="0"/>
        <v>38</v>
      </c>
      <c r="O34" s="154">
        <f t="shared" si="1"/>
        <v>0</v>
      </c>
      <c r="P34">
        <v>10.75</v>
      </c>
      <c r="Q34">
        <v>6.11</v>
      </c>
      <c r="R34">
        <v>2.2999999999999998</v>
      </c>
      <c r="S34">
        <v>11.51</v>
      </c>
      <c r="T34">
        <v>7.33</v>
      </c>
      <c r="U34" s="156">
        <f t="shared" si="2"/>
        <v>38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38</v>
      </c>
      <c r="E35">
        <f>PPCL!P35</f>
        <v>0</v>
      </c>
      <c r="F35">
        <f t="shared" si="4"/>
        <v>200</v>
      </c>
      <c r="G35">
        <f t="shared" si="5"/>
        <v>38</v>
      </c>
      <c r="H35" s="154"/>
      <c r="I35">
        <f>BRPL_EOD!AI35+BRPL_EOD!AJ35</f>
        <v>10.75</v>
      </c>
      <c r="J35">
        <f>BYPL_EOD!AI35+BYPL_EOD!AJ35</f>
        <v>6.11</v>
      </c>
      <c r="K35">
        <f>MES_EOD!AI35+MES_EOD!AJ35</f>
        <v>2.2999999999999998</v>
      </c>
      <c r="L35">
        <f>NDMC_EOD!AI35+NDMC_EOD!AJ35</f>
        <v>11.51</v>
      </c>
      <c r="M35">
        <f>TPDDL_EOD!AI35+TPDDL_EOD!AJ35</f>
        <v>7.33</v>
      </c>
      <c r="N35">
        <f t="shared" si="0"/>
        <v>38</v>
      </c>
      <c r="O35" s="154">
        <f t="shared" si="1"/>
        <v>0</v>
      </c>
      <c r="P35">
        <v>10.75</v>
      </c>
      <c r="Q35">
        <v>6.11</v>
      </c>
      <c r="R35">
        <v>2.2999999999999998</v>
      </c>
      <c r="S35">
        <v>11.51</v>
      </c>
      <c r="T35">
        <v>7.33</v>
      </c>
      <c r="U35" s="156">
        <f t="shared" si="2"/>
        <v>38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38</v>
      </c>
      <c r="E36">
        <f>PPCL!P36</f>
        <v>0</v>
      </c>
      <c r="F36">
        <f t="shared" si="4"/>
        <v>200</v>
      </c>
      <c r="G36">
        <f t="shared" si="5"/>
        <v>38</v>
      </c>
      <c r="H36" s="154"/>
      <c r="I36">
        <f>BRPL_EOD!AI36+BRPL_EOD!AJ36</f>
        <v>10.75</v>
      </c>
      <c r="J36">
        <f>BYPL_EOD!AI36+BYPL_EOD!AJ36</f>
        <v>6.11</v>
      </c>
      <c r="K36">
        <f>MES_EOD!AI36+MES_EOD!AJ36</f>
        <v>2.2999999999999998</v>
      </c>
      <c r="L36">
        <f>NDMC_EOD!AI36+NDMC_EOD!AJ36</f>
        <v>11.51</v>
      </c>
      <c r="M36">
        <f>TPDDL_EOD!AI36+TPDDL_EOD!AJ36</f>
        <v>7.33</v>
      </c>
      <c r="N36">
        <f t="shared" si="0"/>
        <v>38</v>
      </c>
      <c r="O36" s="154">
        <f t="shared" si="1"/>
        <v>0</v>
      </c>
      <c r="P36">
        <v>10.75</v>
      </c>
      <c r="Q36">
        <v>6.11</v>
      </c>
      <c r="R36">
        <v>2.2999999999999998</v>
      </c>
      <c r="S36">
        <v>11.51</v>
      </c>
      <c r="T36">
        <v>7.33</v>
      </c>
      <c r="U36" s="156">
        <f t="shared" si="2"/>
        <v>38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38</v>
      </c>
      <c r="E37">
        <f>PPCL!P37</f>
        <v>0</v>
      </c>
      <c r="F37">
        <f t="shared" si="4"/>
        <v>200</v>
      </c>
      <c r="G37">
        <f t="shared" si="5"/>
        <v>38</v>
      </c>
      <c r="H37" s="154"/>
      <c r="I37">
        <f>BRPL_EOD!AI37+BRPL_EOD!AJ37</f>
        <v>10.75</v>
      </c>
      <c r="J37">
        <f>BYPL_EOD!AI37+BYPL_EOD!AJ37</f>
        <v>6.11</v>
      </c>
      <c r="K37">
        <f>MES_EOD!AI37+MES_EOD!AJ37</f>
        <v>2.2999999999999998</v>
      </c>
      <c r="L37">
        <f>NDMC_EOD!AI37+NDMC_EOD!AJ37</f>
        <v>11.51</v>
      </c>
      <c r="M37">
        <f>TPDDL_EOD!AI37+TPDDL_EOD!AJ37</f>
        <v>7.33</v>
      </c>
      <c r="N37">
        <f t="shared" si="0"/>
        <v>38</v>
      </c>
      <c r="O37" s="154">
        <f t="shared" si="1"/>
        <v>0</v>
      </c>
      <c r="P37">
        <v>10.75</v>
      </c>
      <c r="Q37">
        <v>6.11</v>
      </c>
      <c r="R37">
        <v>2.2999999999999998</v>
      </c>
      <c r="S37">
        <v>11.51</v>
      </c>
      <c r="T37">
        <v>7.33</v>
      </c>
      <c r="U37" s="156">
        <f t="shared" si="2"/>
        <v>38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38</v>
      </c>
      <c r="E38">
        <f>PPCL!P38</f>
        <v>0</v>
      </c>
      <c r="F38">
        <f t="shared" si="4"/>
        <v>200</v>
      </c>
      <c r="G38">
        <f t="shared" si="5"/>
        <v>38</v>
      </c>
      <c r="H38" s="154"/>
      <c r="I38">
        <f>BRPL_EOD!AI38+BRPL_EOD!AJ38</f>
        <v>10.75</v>
      </c>
      <c r="J38">
        <f>BYPL_EOD!AI38+BYPL_EOD!AJ38</f>
        <v>6.11</v>
      </c>
      <c r="K38">
        <f>MES_EOD!AI38+MES_EOD!AJ38</f>
        <v>2.2999999999999998</v>
      </c>
      <c r="L38">
        <f>NDMC_EOD!AI38+NDMC_EOD!AJ38</f>
        <v>11.51</v>
      </c>
      <c r="M38">
        <f>TPDDL_EOD!AI38+TPDDL_EOD!AJ38</f>
        <v>7.33</v>
      </c>
      <c r="N38">
        <f t="shared" si="0"/>
        <v>38</v>
      </c>
      <c r="O38" s="154">
        <f t="shared" si="1"/>
        <v>0</v>
      </c>
      <c r="P38">
        <v>10.75</v>
      </c>
      <c r="Q38">
        <v>6.11</v>
      </c>
      <c r="R38">
        <v>2.2999999999999998</v>
      </c>
      <c r="S38">
        <v>11.51</v>
      </c>
      <c r="T38">
        <v>7.33</v>
      </c>
      <c r="U38" s="156">
        <f t="shared" si="2"/>
        <v>38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38</v>
      </c>
      <c r="E39">
        <f>PPCL!P39</f>
        <v>0</v>
      </c>
      <c r="F39">
        <f t="shared" si="4"/>
        <v>200</v>
      </c>
      <c r="G39">
        <f t="shared" si="5"/>
        <v>38</v>
      </c>
      <c r="H39" s="154"/>
      <c r="I39">
        <f>BRPL_EOD!AI39+BRPL_EOD!AJ39</f>
        <v>10.75</v>
      </c>
      <c r="J39">
        <f>BYPL_EOD!AI39+BYPL_EOD!AJ39</f>
        <v>6.11</v>
      </c>
      <c r="K39">
        <f>MES_EOD!AI39+MES_EOD!AJ39</f>
        <v>2.2999999999999998</v>
      </c>
      <c r="L39">
        <f>NDMC_EOD!AI39+NDMC_EOD!AJ39</f>
        <v>11.51</v>
      </c>
      <c r="M39">
        <f>TPDDL_EOD!AI39+TPDDL_EOD!AJ39</f>
        <v>7.33</v>
      </c>
      <c r="N39">
        <f t="shared" si="0"/>
        <v>38</v>
      </c>
      <c r="O39" s="154">
        <f t="shared" si="1"/>
        <v>0</v>
      </c>
      <c r="P39">
        <v>10.75</v>
      </c>
      <c r="Q39">
        <v>6.11</v>
      </c>
      <c r="R39">
        <v>2.2999999999999998</v>
      </c>
      <c r="S39">
        <v>11.51</v>
      </c>
      <c r="T39">
        <v>7.33</v>
      </c>
      <c r="U39" s="156">
        <f t="shared" si="2"/>
        <v>38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38</v>
      </c>
      <c r="E40">
        <f>PPCL!P40</f>
        <v>0</v>
      </c>
      <c r="F40">
        <f t="shared" si="4"/>
        <v>200</v>
      </c>
      <c r="G40">
        <f t="shared" si="5"/>
        <v>38</v>
      </c>
      <c r="H40" s="154"/>
      <c r="I40">
        <f>BRPL_EOD!AI40+BRPL_EOD!AJ40</f>
        <v>10.75</v>
      </c>
      <c r="J40">
        <f>BYPL_EOD!AI40+BYPL_EOD!AJ40</f>
        <v>6.11</v>
      </c>
      <c r="K40">
        <f>MES_EOD!AI40+MES_EOD!AJ40</f>
        <v>2.2999999999999998</v>
      </c>
      <c r="L40">
        <f>NDMC_EOD!AI40+NDMC_EOD!AJ40</f>
        <v>11.51</v>
      </c>
      <c r="M40">
        <f>TPDDL_EOD!AI40+TPDDL_EOD!AJ40</f>
        <v>7.33</v>
      </c>
      <c r="N40">
        <f t="shared" si="0"/>
        <v>38</v>
      </c>
      <c r="O40" s="154">
        <f t="shared" si="1"/>
        <v>0</v>
      </c>
      <c r="P40">
        <v>10.75</v>
      </c>
      <c r="Q40">
        <v>6.11</v>
      </c>
      <c r="R40">
        <v>2.2999999999999998</v>
      </c>
      <c r="S40">
        <v>11.51</v>
      </c>
      <c r="T40">
        <v>7.33</v>
      </c>
      <c r="U40" s="156">
        <f t="shared" si="2"/>
        <v>38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38</v>
      </c>
      <c r="E41">
        <f>PPCL!P41</f>
        <v>0</v>
      </c>
      <c r="F41">
        <f t="shared" si="4"/>
        <v>200</v>
      </c>
      <c r="G41">
        <f t="shared" si="5"/>
        <v>38</v>
      </c>
      <c r="H41" s="154"/>
      <c r="I41">
        <f>BRPL_EOD!AI41+BRPL_EOD!AJ41</f>
        <v>10.75</v>
      </c>
      <c r="J41">
        <f>BYPL_EOD!AI41+BYPL_EOD!AJ41</f>
        <v>6.11</v>
      </c>
      <c r="K41">
        <f>MES_EOD!AI41+MES_EOD!AJ41</f>
        <v>2.2999999999999998</v>
      </c>
      <c r="L41">
        <f>NDMC_EOD!AI41+NDMC_EOD!AJ41</f>
        <v>11.51</v>
      </c>
      <c r="M41">
        <f>TPDDL_EOD!AI41+TPDDL_EOD!AJ41</f>
        <v>7.33</v>
      </c>
      <c r="N41">
        <f t="shared" si="0"/>
        <v>38</v>
      </c>
      <c r="O41" s="154">
        <f t="shared" si="1"/>
        <v>0</v>
      </c>
      <c r="P41">
        <v>10.75</v>
      </c>
      <c r="Q41">
        <v>6.11</v>
      </c>
      <c r="R41">
        <v>2.2999999999999998</v>
      </c>
      <c r="S41">
        <v>11.51</v>
      </c>
      <c r="T41">
        <v>7.33</v>
      </c>
      <c r="U41" s="156">
        <f t="shared" si="2"/>
        <v>38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38</v>
      </c>
      <c r="E42">
        <f>PPCL!P42</f>
        <v>0</v>
      </c>
      <c r="F42">
        <f t="shared" si="4"/>
        <v>200</v>
      </c>
      <c r="G42">
        <f t="shared" si="5"/>
        <v>38</v>
      </c>
      <c r="H42" s="154"/>
      <c r="I42">
        <f>BRPL_EOD!AI42+BRPL_EOD!AJ42</f>
        <v>10.75</v>
      </c>
      <c r="J42">
        <f>BYPL_EOD!AI42+BYPL_EOD!AJ42</f>
        <v>6.11</v>
      </c>
      <c r="K42">
        <f>MES_EOD!AI42+MES_EOD!AJ42</f>
        <v>2.2999999999999998</v>
      </c>
      <c r="L42">
        <f>NDMC_EOD!AI42+NDMC_EOD!AJ42</f>
        <v>11.51</v>
      </c>
      <c r="M42">
        <f>TPDDL_EOD!AI42+TPDDL_EOD!AJ42</f>
        <v>7.33</v>
      </c>
      <c r="N42">
        <f t="shared" si="0"/>
        <v>38</v>
      </c>
      <c r="O42" s="154">
        <f t="shared" si="1"/>
        <v>0</v>
      </c>
      <c r="P42">
        <v>10.75</v>
      </c>
      <c r="Q42">
        <v>6.11</v>
      </c>
      <c r="R42">
        <v>2.2999999999999998</v>
      </c>
      <c r="S42">
        <v>11.51</v>
      </c>
      <c r="T42">
        <v>7.33</v>
      </c>
      <c r="U42" s="156">
        <f t="shared" si="2"/>
        <v>38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38</v>
      </c>
      <c r="E43">
        <f>PPCL!P43</f>
        <v>0</v>
      </c>
      <c r="F43">
        <f t="shared" si="4"/>
        <v>200</v>
      </c>
      <c r="G43">
        <f t="shared" si="5"/>
        <v>38</v>
      </c>
      <c r="H43" s="154"/>
      <c r="I43">
        <f>BRPL_EOD!AI43+BRPL_EOD!AJ43</f>
        <v>10.75</v>
      </c>
      <c r="J43">
        <f>BYPL_EOD!AI43+BYPL_EOD!AJ43</f>
        <v>6.11</v>
      </c>
      <c r="K43">
        <f>MES_EOD!AI43+MES_EOD!AJ43</f>
        <v>2.2999999999999998</v>
      </c>
      <c r="L43">
        <f>NDMC_EOD!AI43+NDMC_EOD!AJ43</f>
        <v>11.51</v>
      </c>
      <c r="M43">
        <f>TPDDL_EOD!AI43+TPDDL_EOD!AJ43</f>
        <v>7.33</v>
      </c>
      <c r="N43">
        <f t="shared" si="0"/>
        <v>38</v>
      </c>
      <c r="O43" s="154">
        <f t="shared" si="1"/>
        <v>0</v>
      </c>
      <c r="P43">
        <v>10.75</v>
      </c>
      <c r="Q43">
        <v>6.11</v>
      </c>
      <c r="R43">
        <v>2.2999999999999998</v>
      </c>
      <c r="S43">
        <v>11.51</v>
      </c>
      <c r="T43">
        <v>7.33</v>
      </c>
      <c r="U43" s="156">
        <f t="shared" si="2"/>
        <v>38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38</v>
      </c>
      <c r="E44">
        <f>PPCL!P44</f>
        <v>0</v>
      </c>
      <c r="F44">
        <f t="shared" si="4"/>
        <v>200</v>
      </c>
      <c r="G44">
        <f t="shared" si="5"/>
        <v>38</v>
      </c>
      <c r="H44" s="154"/>
      <c r="I44">
        <f>BRPL_EOD!AI44+BRPL_EOD!AJ44</f>
        <v>10.75</v>
      </c>
      <c r="J44">
        <f>BYPL_EOD!AI44+BYPL_EOD!AJ44</f>
        <v>6.11</v>
      </c>
      <c r="K44">
        <f>MES_EOD!AI44+MES_EOD!AJ44</f>
        <v>2.2999999999999998</v>
      </c>
      <c r="L44">
        <f>NDMC_EOD!AI44+NDMC_EOD!AJ44</f>
        <v>11.51</v>
      </c>
      <c r="M44">
        <f>TPDDL_EOD!AI44+TPDDL_EOD!AJ44</f>
        <v>7.33</v>
      </c>
      <c r="N44">
        <f t="shared" si="0"/>
        <v>38</v>
      </c>
      <c r="O44" s="154">
        <f t="shared" si="1"/>
        <v>0</v>
      </c>
      <c r="P44">
        <v>10.75</v>
      </c>
      <c r="Q44">
        <v>6.11</v>
      </c>
      <c r="R44">
        <v>2.2999999999999998</v>
      </c>
      <c r="S44">
        <v>11.51</v>
      </c>
      <c r="T44">
        <v>7.33</v>
      </c>
      <c r="U44" s="156">
        <f t="shared" si="2"/>
        <v>38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38</v>
      </c>
      <c r="E45">
        <f>PPCL!P45</f>
        <v>0</v>
      </c>
      <c r="F45">
        <f t="shared" si="4"/>
        <v>200</v>
      </c>
      <c r="G45">
        <f t="shared" si="5"/>
        <v>38</v>
      </c>
      <c r="H45" s="154"/>
      <c r="I45">
        <f>BRPL_EOD!AI45+BRPL_EOD!AJ45</f>
        <v>10.75</v>
      </c>
      <c r="J45">
        <f>BYPL_EOD!AI45+BYPL_EOD!AJ45</f>
        <v>6.11</v>
      </c>
      <c r="K45">
        <f>MES_EOD!AI45+MES_EOD!AJ45</f>
        <v>2.2999999999999998</v>
      </c>
      <c r="L45">
        <f>NDMC_EOD!AI45+NDMC_EOD!AJ45</f>
        <v>11.51</v>
      </c>
      <c r="M45">
        <f>TPDDL_EOD!AI45+TPDDL_EOD!AJ45</f>
        <v>7.33</v>
      </c>
      <c r="N45">
        <f t="shared" si="0"/>
        <v>38</v>
      </c>
      <c r="O45" s="154">
        <f t="shared" si="1"/>
        <v>0</v>
      </c>
      <c r="P45">
        <v>10.75</v>
      </c>
      <c r="Q45">
        <v>6.11</v>
      </c>
      <c r="R45">
        <v>2.2999999999999998</v>
      </c>
      <c r="S45">
        <v>11.51</v>
      </c>
      <c r="T45">
        <v>7.33</v>
      </c>
      <c r="U45" s="156">
        <f t="shared" si="2"/>
        <v>38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38</v>
      </c>
      <c r="E46">
        <f>PPCL!P46</f>
        <v>0</v>
      </c>
      <c r="F46">
        <f t="shared" si="4"/>
        <v>200</v>
      </c>
      <c r="G46">
        <f t="shared" si="5"/>
        <v>38</v>
      </c>
      <c r="H46" s="154"/>
      <c r="I46">
        <f>BRPL_EOD!AI46+BRPL_EOD!AJ46</f>
        <v>10.75</v>
      </c>
      <c r="J46">
        <f>BYPL_EOD!AI46+BYPL_EOD!AJ46</f>
        <v>6.11</v>
      </c>
      <c r="K46">
        <f>MES_EOD!AI46+MES_EOD!AJ46</f>
        <v>2.2999999999999998</v>
      </c>
      <c r="L46">
        <f>NDMC_EOD!AI46+NDMC_EOD!AJ46</f>
        <v>11.51</v>
      </c>
      <c r="M46">
        <f>TPDDL_EOD!AI46+TPDDL_EOD!AJ46</f>
        <v>7.33</v>
      </c>
      <c r="N46">
        <f t="shared" si="0"/>
        <v>38</v>
      </c>
      <c r="O46" s="154">
        <f t="shared" si="1"/>
        <v>0</v>
      </c>
      <c r="P46">
        <v>10.75</v>
      </c>
      <c r="Q46">
        <v>6.11</v>
      </c>
      <c r="R46">
        <v>2.2999999999999998</v>
      </c>
      <c r="S46">
        <v>11.51</v>
      </c>
      <c r="T46">
        <v>7.33</v>
      </c>
      <c r="U46" s="156">
        <f t="shared" si="2"/>
        <v>38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38</v>
      </c>
      <c r="E47">
        <f>PPCL!P47</f>
        <v>0</v>
      </c>
      <c r="F47">
        <f t="shared" si="4"/>
        <v>200</v>
      </c>
      <c r="G47">
        <f t="shared" si="5"/>
        <v>38</v>
      </c>
      <c r="H47" s="154"/>
      <c r="I47">
        <f>BRPL_EOD!AI47+BRPL_EOD!AJ47</f>
        <v>10.75</v>
      </c>
      <c r="J47">
        <f>BYPL_EOD!AI47+BYPL_EOD!AJ47</f>
        <v>6.11</v>
      </c>
      <c r="K47">
        <f>MES_EOD!AI47+MES_EOD!AJ47</f>
        <v>2.2999999999999998</v>
      </c>
      <c r="L47">
        <f>NDMC_EOD!AI47+NDMC_EOD!AJ47</f>
        <v>11.51</v>
      </c>
      <c r="M47">
        <f>TPDDL_EOD!AI47+TPDDL_EOD!AJ47</f>
        <v>7.33</v>
      </c>
      <c r="N47">
        <f t="shared" si="0"/>
        <v>38</v>
      </c>
      <c r="O47" s="154">
        <f t="shared" si="1"/>
        <v>0</v>
      </c>
      <c r="P47">
        <v>10.75</v>
      </c>
      <c r="Q47">
        <v>6.11</v>
      </c>
      <c r="R47">
        <v>2.2999999999999998</v>
      </c>
      <c r="S47">
        <v>11.51</v>
      </c>
      <c r="T47">
        <v>7.33</v>
      </c>
      <c r="U47" s="156">
        <f t="shared" si="2"/>
        <v>38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38</v>
      </c>
      <c r="E48">
        <f>PPCL!P48</f>
        <v>0</v>
      </c>
      <c r="F48">
        <f t="shared" si="4"/>
        <v>200</v>
      </c>
      <c r="G48">
        <f t="shared" si="5"/>
        <v>38</v>
      </c>
      <c r="H48" s="154"/>
      <c r="I48">
        <f>BRPL_EOD!AI48+BRPL_EOD!AJ48</f>
        <v>10.75</v>
      </c>
      <c r="J48">
        <f>BYPL_EOD!AI48+BYPL_EOD!AJ48</f>
        <v>6.11</v>
      </c>
      <c r="K48">
        <f>MES_EOD!AI48+MES_EOD!AJ48</f>
        <v>2.2999999999999998</v>
      </c>
      <c r="L48">
        <f>NDMC_EOD!AI48+NDMC_EOD!AJ48</f>
        <v>11.51</v>
      </c>
      <c r="M48">
        <f>TPDDL_EOD!AI48+TPDDL_EOD!AJ48</f>
        <v>7.33</v>
      </c>
      <c r="N48">
        <f t="shared" si="0"/>
        <v>38</v>
      </c>
      <c r="O48" s="154">
        <f t="shared" si="1"/>
        <v>0</v>
      </c>
      <c r="P48">
        <v>10.75</v>
      </c>
      <c r="Q48">
        <v>6.11</v>
      </c>
      <c r="R48">
        <v>2.2999999999999998</v>
      </c>
      <c r="S48">
        <v>11.51</v>
      </c>
      <c r="T48">
        <v>7.33</v>
      </c>
      <c r="U48" s="156">
        <f t="shared" si="2"/>
        <v>38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38</v>
      </c>
      <c r="E49">
        <f>PPCL!P49</f>
        <v>0</v>
      </c>
      <c r="F49">
        <f t="shared" si="4"/>
        <v>200</v>
      </c>
      <c r="G49">
        <f t="shared" si="5"/>
        <v>38</v>
      </c>
      <c r="H49" s="154"/>
      <c r="I49">
        <f>BRPL_EOD!AI49+BRPL_EOD!AJ49</f>
        <v>10.75</v>
      </c>
      <c r="J49">
        <f>BYPL_EOD!AI49+BYPL_EOD!AJ49</f>
        <v>6.11</v>
      </c>
      <c r="K49">
        <f>MES_EOD!AI49+MES_EOD!AJ49</f>
        <v>2.2999999999999998</v>
      </c>
      <c r="L49">
        <f>NDMC_EOD!AI49+NDMC_EOD!AJ49</f>
        <v>11.51</v>
      </c>
      <c r="M49">
        <f>TPDDL_EOD!AI49+TPDDL_EOD!AJ49</f>
        <v>7.33</v>
      </c>
      <c r="N49">
        <f t="shared" si="0"/>
        <v>38</v>
      </c>
      <c r="O49" s="154">
        <f t="shared" si="1"/>
        <v>0</v>
      </c>
      <c r="P49">
        <v>10.75</v>
      </c>
      <c r="Q49">
        <v>6.11</v>
      </c>
      <c r="R49">
        <v>2.2999999999999998</v>
      </c>
      <c r="S49">
        <v>11.51</v>
      </c>
      <c r="T49">
        <v>7.33</v>
      </c>
      <c r="U49" s="156">
        <f t="shared" si="2"/>
        <v>38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38</v>
      </c>
      <c r="E50">
        <f>PPCL!P50</f>
        <v>0</v>
      </c>
      <c r="F50">
        <f t="shared" si="4"/>
        <v>200</v>
      </c>
      <c r="G50">
        <f t="shared" si="5"/>
        <v>38</v>
      </c>
      <c r="H50" s="154"/>
      <c r="I50">
        <f>BRPL_EOD!AI50+BRPL_EOD!AJ50</f>
        <v>10.75</v>
      </c>
      <c r="J50">
        <f>BYPL_EOD!AI50+BYPL_EOD!AJ50</f>
        <v>6.11</v>
      </c>
      <c r="K50">
        <f>MES_EOD!AI50+MES_EOD!AJ50</f>
        <v>2.2999999999999998</v>
      </c>
      <c r="L50">
        <f>NDMC_EOD!AI50+NDMC_EOD!AJ50</f>
        <v>11.51</v>
      </c>
      <c r="M50">
        <f>TPDDL_EOD!AI50+TPDDL_EOD!AJ50</f>
        <v>7.33</v>
      </c>
      <c r="N50">
        <f t="shared" si="0"/>
        <v>38</v>
      </c>
      <c r="O50" s="154">
        <f t="shared" si="1"/>
        <v>0</v>
      </c>
      <c r="P50">
        <v>10.75</v>
      </c>
      <c r="Q50">
        <v>6.11</v>
      </c>
      <c r="R50">
        <v>2.2999999999999998</v>
      </c>
      <c r="S50">
        <v>11.51</v>
      </c>
      <c r="T50">
        <v>7.33</v>
      </c>
      <c r="U50" s="156">
        <f t="shared" si="2"/>
        <v>38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38</v>
      </c>
      <c r="E51">
        <f>PPCL!P51</f>
        <v>0</v>
      </c>
      <c r="F51">
        <f t="shared" si="4"/>
        <v>200</v>
      </c>
      <c r="G51">
        <f t="shared" si="5"/>
        <v>38</v>
      </c>
      <c r="H51" s="154"/>
      <c r="I51">
        <f>BRPL_EOD!AI51+BRPL_EOD!AJ51</f>
        <v>10.75</v>
      </c>
      <c r="J51">
        <f>BYPL_EOD!AI51+BYPL_EOD!AJ51</f>
        <v>6.11</v>
      </c>
      <c r="K51">
        <f>MES_EOD!AI51+MES_EOD!AJ51</f>
        <v>2.2999999999999998</v>
      </c>
      <c r="L51">
        <f>NDMC_EOD!AI51+NDMC_EOD!AJ51</f>
        <v>11.51</v>
      </c>
      <c r="M51">
        <f>TPDDL_EOD!AI51+TPDDL_EOD!AJ51</f>
        <v>7.33</v>
      </c>
      <c r="N51">
        <f t="shared" si="0"/>
        <v>38</v>
      </c>
      <c r="O51" s="154">
        <f t="shared" si="1"/>
        <v>0</v>
      </c>
      <c r="P51">
        <v>10.75</v>
      </c>
      <c r="Q51">
        <v>6.11</v>
      </c>
      <c r="R51">
        <v>2.2999999999999998</v>
      </c>
      <c r="S51">
        <v>11.51</v>
      </c>
      <c r="T51">
        <v>7.33</v>
      </c>
      <c r="U51" s="156">
        <f t="shared" si="2"/>
        <v>38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38</v>
      </c>
      <c r="E52">
        <f>PPCL!P52</f>
        <v>0</v>
      </c>
      <c r="F52">
        <f t="shared" si="4"/>
        <v>200</v>
      </c>
      <c r="G52">
        <f t="shared" si="5"/>
        <v>38</v>
      </c>
      <c r="H52" s="154"/>
      <c r="I52">
        <f>BRPL_EOD!AI52+BRPL_EOD!AJ52</f>
        <v>10.75</v>
      </c>
      <c r="J52">
        <f>BYPL_EOD!AI52+BYPL_EOD!AJ52</f>
        <v>6.11</v>
      </c>
      <c r="K52">
        <f>MES_EOD!AI52+MES_EOD!AJ52</f>
        <v>2.2999999999999998</v>
      </c>
      <c r="L52">
        <f>NDMC_EOD!AI52+NDMC_EOD!AJ52</f>
        <v>11.51</v>
      </c>
      <c r="M52">
        <f>TPDDL_EOD!AI52+TPDDL_EOD!AJ52</f>
        <v>7.33</v>
      </c>
      <c r="N52">
        <f t="shared" si="0"/>
        <v>38</v>
      </c>
      <c r="O52" s="154">
        <f t="shared" si="1"/>
        <v>0</v>
      </c>
      <c r="P52">
        <v>10.75</v>
      </c>
      <c r="Q52">
        <v>6.11</v>
      </c>
      <c r="R52">
        <v>2.2999999999999998</v>
      </c>
      <c r="S52">
        <v>11.51</v>
      </c>
      <c r="T52">
        <v>7.33</v>
      </c>
      <c r="U52" s="156">
        <f t="shared" si="2"/>
        <v>38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38</v>
      </c>
      <c r="E53">
        <f>PPCL!P53</f>
        <v>0</v>
      </c>
      <c r="F53">
        <f t="shared" si="4"/>
        <v>200</v>
      </c>
      <c r="G53">
        <f t="shared" si="5"/>
        <v>38</v>
      </c>
      <c r="H53" s="154"/>
      <c r="I53">
        <f>BRPL_EOD!AI53+BRPL_EOD!AJ53</f>
        <v>10.75</v>
      </c>
      <c r="J53">
        <f>BYPL_EOD!AI53+BYPL_EOD!AJ53</f>
        <v>6.11</v>
      </c>
      <c r="K53">
        <f>MES_EOD!AI53+MES_EOD!AJ53</f>
        <v>2.2999999999999998</v>
      </c>
      <c r="L53">
        <f>NDMC_EOD!AI53+NDMC_EOD!AJ53</f>
        <v>11.51</v>
      </c>
      <c r="M53">
        <f>TPDDL_EOD!AI53+TPDDL_EOD!AJ53</f>
        <v>7.33</v>
      </c>
      <c r="N53">
        <f t="shared" si="0"/>
        <v>38</v>
      </c>
      <c r="O53" s="154">
        <f t="shared" si="1"/>
        <v>0</v>
      </c>
      <c r="P53">
        <v>10.75</v>
      </c>
      <c r="Q53">
        <v>6.11</v>
      </c>
      <c r="R53">
        <v>2.2999999999999998</v>
      </c>
      <c r="S53">
        <v>11.51</v>
      </c>
      <c r="T53">
        <v>7.33</v>
      </c>
      <c r="U53" s="156">
        <f t="shared" si="2"/>
        <v>38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38</v>
      </c>
      <c r="E54">
        <f>PPCL!P54</f>
        <v>0</v>
      </c>
      <c r="F54">
        <f t="shared" si="4"/>
        <v>200</v>
      </c>
      <c r="G54">
        <f t="shared" si="5"/>
        <v>38</v>
      </c>
      <c r="H54" s="154"/>
      <c r="I54">
        <f>BRPL_EOD!AI54+BRPL_EOD!AJ54</f>
        <v>10.75</v>
      </c>
      <c r="J54">
        <f>BYPL_EOD!AI54+BYPL_EOD!AJ54</f>
        <v>6.11</v>
      </c>
      <c r="K54">
        <f>MES_EOD!AI54+MES_EOD!AJ54</f>
        <v>2.2999999999999998</v>
      </c>
      <c r="L54">
        <f>NDMC_EOD!AI54+NDMC_EOD!AJ54</f>
        <v>11.51</v>
      </c>
      <c r="M54">
        <f>TPDDL_EOD!AI54+TPDDL_EOD!AJ54</f>
        <v>7.33</v>
      </c>
      <c r="N54">
        <f t="shared" si="0"/>
        <v>38</v>
      </c>
      <c r="O54" s="154">
        <f t="shared" si="1"/>
        <v>0</v>
      </c>
      <c r="P54">
        <v>10.75</v>
      </c>
      <c r="Q54">
        <v>6.11</v>
      </c>
      <c r="R54">
        <v>2.2999999999999998</v>
      </c>
      <c r="S54">
        <v>11.51</v>
      </c>
      <c r="T54">
        <v>7.33</v>
      </c>
      <c r="U54" s="156">
        <f t="shared" si="2"/>
        <v>38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38</v>
      </c>
      <c r="E55">
        <f>PPCL!P55</f>
        <v>0</v>
      </c>
      <c r="F55">
        <f t="shared" si="4"/>
        <v>200</v>
      </c>
      <c r="G55">
        <f t="shared" si="5"/>
        <v>38</v>
      </c>
      <c r="H55" s="154"/>
      <c r="I55">
        <f>BRPL_EOD!AI55+BRPL_EOD!AJ55</f>
        <v>10.75</v>
      </c>
      <c r="J55">
        <f>BYPL_EOD!AI55+BYPL_EOD!AJ55</f>
        <v>6.11</v>
      </c>
      <c r="K55">
        <f>MES_EOD!AI55+MES_EOD!AJ55</f>
        <v>2.2999999999999998</v>
      </c>
      <c r="L55">
        <f>NDMC_EOD!AI55+NDMC_EOD!AJ55</f>
        <v>11.51</v>
      </c>
      <c r="M55">
        <f>TPDDL_EOD!AI55+TPDDL_EOD!AJ55</f>
        <v>7.33</v>
      </c>
      <c r="N55">
        <f t="shared" si="0"/>
        <v>38</v>
      </c>
      <c r="O55" s="154">
        <f t="shared" si="1"/>
        <v>0</v>
      </c>
      <c r="P55">
        <v>10.75</v>
      </c>
      <c r="Q55">
        <v>6.11</v>
      </c>
      <c r="R55">
        <v>2.2999999999999998</v>
      </c>
      <c r="S55">
        <v>11.51</v>
      </c>
      <c r="T55">
        <v>7.33</v>
      </c>
      <c r="U55" s="156">
        <f t="shared" si="2"/>
        <v>38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38</v>
      </c>
      <c r="E56">
        <f>PPCL!P56</f>
        <v>0</v>
      </c>
      <c r="F56">
        <f t="shared" si="4"/>
        <v>200</v>
      </c>
      <c r="G56">
        <f t="shared" si="5"/>
        <v>38</v>
      </c>
      <c r="H56" s="154"/>
      <c r="I56">
        <f>BRPL_EOD!AI56+BRPL_EOD!AJ56</f>
        <v>10.75</v>
      </c>
      <c r="J56">
        <f>BYPL_EOD!AI56+BYPL_EOD!AJ56</f>
        <v>6.11</v>
      </c>
      <c r="K56">
        <f>MES_EOD!AI56+MES_EOD!AJ56</f>
        <v>2.2999999999999998</v>
      </c>
      <c r="L56">
        <f>NDMC_EOD!AI56+NDMC_EOD!AJ56</f>
        <v>11.51</v>
      </c>
      <c r="M56">
        <f>TPDDL_EOD!AI56+TPDDL_EOD!AJ56</f>
        <v>7.33</v>
      </c>
      <c r="N56">
        <f t="shared" si="0"/>
        <v>38</v>
      </c>
      <c r="O56" s="154">
        <f t="shared" si="1"/>
        <v>0</v>
      </c>
      <c r="P56">
        <v>10.75</v>
      </c>
      <c r="Q56">
        <v>6.11</v>
      </c>
      <c r="R56">
        <v>2.2999999999999998</v>
      </c>
      <c r="S56">
        <v>11.51</v>
      </c>
      <c r="T56">
        <v>7.33</v>
      </c>
      <c r="U56" s="156">
        <f t="shared" si="2"/>
        <v>38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38</v>
      </c>
      <c r="E57">
        <f>PPCL!P57</f>
        <v>0</v>
      </c>
      <c r="F57">
        <f t="shared" si="4"/>
        <v>200</v>
      </c>
      <c r="G57">
        <f t="shared" si="5"/>
        <v>38</v>
      </c>
      <c r="H57" s="154"/>
      <c r="I57">
        <f>BRPL_EOD!AI57+BRPL_EOD!AJ57</f>
        <v>10.75</v>
      </c>
      <c r="J57">
        <f>BYPL_EOD!AI57+BYPL_EOD!AJ57</f>
        <v>6.11</v>
      </c>
      <c r="K57">
        <f>MES_EOD!AI57+MES_EOD!AJ57</f>
        <v>2.2999999999999998</v>
      </c>
      <c r="L57">
        <f>NDMC_EOD!AI57+NDMC_EOD!AJ57</f>
        <v>11.51</v>
      </c>
      <c r="M57">
        <f>TPDDL_EOD!AI57+TPDDL_EOD!AJ57</f>
        <v>7.33</v>
      </c>
      <c r="N57">
        <f t="shared" si="0"/>
        <v>38</v>
      </c>
      <c r="O57" s="154">
        <f t="shared" si="1"/>
        <v>0</v>
      </c>
      <c r="P57">
        <v>10.75</v>
      </c>
      <c r="Q57">
        <v>6.11</v>
      </c>
      <c r="R57">
        <v>2.2999999999999998</v>
      </c>
      <c r="S57">
        <v>11.51</v>
      </c>
      <c r="T57">
        <v>7.33</v>
      </c>
      <c r="U57" s="156">
        <f t="shared" si="2"/>
        <v>38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38</v>
      </c>
      <c r="E58">
        <f>PPCL!P58</f>
        <v>0</v>
      </c>
      <c r="F58">
        <f t="shared" si="4"/>
        <v>200</v>
      </c>
      <c r="G58">
        <f t="shared" si="5"/>
        <v>38</v>
      </c>
      <c r="H58" s="154"/>
      <c r="I58">
        <f>BRPL_EOD!AI58+BRPL_EOD!AJ58</f>
        <v>10.75</v>
      </c>
      <c r="J58">
        <f>BYPL_EOD!AI58+BYPL_EOD!AJ58</f>
        <v>6.11</v>
      </c>
      <c r="K58">
        <f>MES_EOD!AI58+MES_EOD!AJ58</f>
        <v>2.2999999999999998</v>
      </c>
      <c r="L58">
        <f>NDMC_EOD!AI58+NDMC_EOD!AJ58</f>
        <v>11.51</v>
      </c>
      <c r="M58">
        <f>TPDDL_EOD!AI58+TPDDL_EOD!AJ58</f>
        <v>7.33</v>
      </c>
      <c r="N58">
        <f t="shared" si="0"/>
        <v>38</v>
      </c>
      <c r="O58" s="154">
        <f t="shared" si="1"/>
        <v>0</v>
      </c>
      <c r="P58">
        <v>10.75</v>
      </c>
      <c r="Q58">
        <v>6.11</v>
      </c>
      <c r="R58">
        <v>2.2999999999999998</v>
      </c>
      <c r="S58">
        <v>11.51</v>
      </c>
      <c r="T58">
        <v>7.33</v>
      </c>
      <c r="U58" s="156">
        <f t="shared" si="2"/>
        <v>38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36</v>
      </c>
      <c r="E59">
        <f>PPCL!P59</f>
        <v>0</v>
      </c>
      <c r="F59">
        <f t="shared" si="4"/>
        <v>200</v>
      </c>
      <c r="G59">
        <f t="shared" si="5"/>
        <v>36</v>
      </c>
      <c r="H59" s="154"/>
      <c r="I59">
        <f>BRPL_EOD!AI59+BRPL_EOD!AJ59</f>
        <v>10.16</v>
      </c>
      <c r="J59">
        <f>BYPL_EOD!AI59+BYPL_EOD!AJ59</f>
        <v>5.77</v>
      </c>
      <c r="K59">
        <f>MES_EOD!AI59+MES_EOD!AJ59</f>
        <v>2.1800000000000002</v>
      </c>
      <c r="L59">
        <f>NDMC_EOD!AI59+NDMC_EOD!AJ59</f>
        <v>10.89</v>
      </c>
      <c r="M59">
        <f>TPDDL_EOD!AI59+TPDDL_EOD!AJ59</f>
        <v>7</v>
      </c>
      <c r="N59">
        <f t="shared" si="0"/>
        <v>36</v>
      </c>
      <c r="O59" s="154">
        <f t="shared" si="1"/>
        <v>0</v>
      </c>
      <c r="P59">
        <v>10.16</v>
      </c>
      <c r="Q59">
        <v>5.77</v>
      </c>
      <c r="R59">
        <v>2.1800000000000002</v>
      </c>
      <c r="S59">
        <v>10.89</v>
      </c>
      <c r="T59">
        <v>7</v>
      </c>
      <c r="U59" s="156">
        <f t="shared" si="2"/>
        <v>36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36</v>
      </c>
      <c r="E60">
        <f>PPCL!P60</f>
        <v>0</v>
      </c>
      <c r="F60">
        <f t="shared" si="4"/>
        <v>200</v>
      </c>
      <c r="G60">
        <f t="shared" si="5"/>
        <v>36</v>
      </c>
      <c r="H60" s="154"/>
      <c r="I60">
        <f>BRPL_EOD!AI60+BRPL_EOD!AJ60</f>
        <v>10.16</v>
      </c>
      <c r="J60">
        <f>BYPL_EOD!AI60+BYPL_EOD!AJ60</f>
        <v>5.77</v>
      </c>
      <c r="K60">
        <f>MES_EOD!AI60+MES_EOD!AJ60</f>
        <v>2.1800000000000002</v>
      </c>
      <c r="L60">
        <f>NDMC_EOD!AI60+NDMC_EOD!AJ60</f>
        <v>10.89</v>
      </c>
      <c r="M60">
        <f>TPDDL_EOD!AI60+TPDDL_EOD!AJ60</f>
        <v>7</v>
      </c>
      <c r="N60">
        <f t="shared" si="0"/>
        <v>36</v>
      </c>
      <c r="O60" s="154">
        <f t="shared" si="1"/>
        <v>0</v>
      </c>
      <c r="P60">
        <v>10.16</v>
      </c>
      <c r="Q60">
        <v>5.77</v>
      </c>
      <c r="R60">
        <v>2.1800000000000002</v>
      </c>
      <c r="S60">
        <v>10.89</v>
      </c>
      <c r="T60">
        <v>7</v>
      </c>
      <c r="U60" s="156">
        <f t="shared" si="2"/>
        <v>36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36</v>
      </c>
      <c r="E61">
        <f>PPCL!P61</f>
        <v>0</v>
      </c>
      <c r="F61">
        <f t="shared" si="4"/>
        <v>200</v>
      </c>
      <c r="G61">
        <f t="shared" si="5"/>
        <v>36</v>
      </c>
      <c r="H61" s="154"/>
      <c r="I61">
        <f>BRPL_EOD!AI61+BRPL_EOD!AJ61</f>
        <v>10.16</v>
      </c>
      <c r="J61">
        <f>BYPL_EOD!AI61+BYPL_EOD!AJ61</f>
        <v>5.77</v>
      </c>
      <c r="K61">
        <f>MES_EOD!AI61+MES_EOD!AJ61</f>
        <v>2.1800000000000002</v>
      </c>
      <c r="L61">
        <f>NDMC_EOD!AI61+NDMC_EOD!AJ61</f>
        <v>10.89</v>
      </c>
      <c r="M61">
        <f>TPDDL_EOD!AI61+TPDDL_EOD!AJ61</f>
        <v>7</v>
      </c>
      <c r="N61">
        <f t="shared" si="0"/>
        <v>36</v>
      </c>
      <c r="O61" s="154">
        <f t="shared" si="1"/>
        <v>0</v>
      </c>
      <c r="P61">
        <v>10.16</v>
      </c>
      <c r="Q61">
        <v>5.77</v>
      </c>
      <c r="R61">
        <v>2.1800000000000002</v>
      </c>
      <c r="S61">
        <v>10.89</v>
      </c>
      <c r="T61">
        <v>7</v>
      </c>
      <c r="U61" s="156">
        <f t="shared" si="2"/>
        <v>36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36</v>
      </c>
      <c r="E62">
        <f>PPCL!P62</f>
        <v>0</v>
      </c>
      <c r="F62">
        <f t="shared" si="4"/>
        <v>200</v>
      </c>
      <c r="G62">
        <f t="shared" si="5"/>
        <v>36</v>
      </c>
      <c r="H62" s="154"/>
      <c r="I62">
        <f>BRPL_EOD!AI62+BRPL_EOD!AJ62</f>
        <v>10.16</v>
      </c>
      <c r="J62">
        <f>BYPL_EOD!AI62+BYPL_EOD!AJ62</f>
        <v>5.77</v>
      </c>
      <c r="K62">
        <f>MES_EOD!AI62+MES_EOD!AJ62</f>
        <v>2.1800000000000002</v>
      </c>
      <c r="L62">
        <f>NDMC_EOD!AI62+NDMC_EOD!AJ62</f>
        <v>10.89</v>
      </c>
      <c r="M62">
        <f>TPDDL_EOD!AI62+TPDDL_EOD!AJ62</f>
        <v>7</v>
      </c>
      <c r="N62">
        <f t="shared" si="0"/>
        <v>36</v>
      </c>
      <c r="O62" s="154">
        <f t="shared" si="1"/>
        <v>0</v>
      </c>
      <c r="P62">
        <v>10.16</v>
      </c>
      <c r="Q62">
        <v>5.77</v>
      </c>
      <c r="R62">
        <v>2.1800000000000002</v>
      </c>
      <c r="S62">
        <v>10.89</v>
      </c>
      <c r="T62">
        <v>7</v>
      </c>
      <c r="U62" s="156">
        <f t="shared" si="2"/>
        <v>36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36</v>
      </c>
      <c r="E63">
        <f>PPCL!P63</f>
        <v>0</v>
      </c>
      <c r="F63">
        <f t="shared" si="4"/>
        <v>200</v>
      </c>
      <c r="G63">
        <f t="shared" si="5"/>
        <v>36</v>
      </c>
      <c r="H63" s="154"/>
      <c r="I63">
        <f>BRPL_EOD!AI63+BRPL_EOD!AJ63</f>
        <v>10.16</v>
      </c>
      <c r="J63">
        <f>BYPL_EOD!AI63+BYPL_EOD!AJ63</f>
        <v>5.77</v>
      </c>
      <c r="K63">
        <f>MES_EOD!AI63+MES_EOD!AJ63</f>
        <v>2.1800000000000002</v>
      </c>
      <c r="L63">
        <f>NDMC_EOD!AI63+NDMC_EOD!AJ63</f>
        <v>10.89</v>
      </c>
      <c r="M63">
        <f>TPDDL_EOD!AI63+TPDDL_EOD!AJ63</f>
        <v>7</v>
      </c>
      <c r="N63">
        <f t="shared" si="0"/>
        <v>36</v>
      </c>
      <c r="O63" s="154">
        <f t="shared" si="1"/>
        <v>0</v>
      </c>
      <c r="P63">
        <v>10.16</v>
      </c>
      <c r="Q63">
        <v>5.77</v>
      </c>
      <c r="R63">
        <v>2.1800000000000002</v>
      </c>
      <c r="S63">
        <v>10.89</v>
      </c>
      <c r="T63">
        <v>7</v>
      </c>
      <c r="U63" s="156">
        <f t="shared" si="2"/>
        <v>36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36</v>
      </c>
      <c r="E64">
        <f>PPCL!P64</f>
        <v>0</v>
      </c>
      <c r="F64">
        <f t="shared" si="4"/>
        <v>200</v>
      </c>
      <c r="G64">
        <f t="shared" si="5"/>
        <v>36</v>
      </c>
      <c r="H64" s="154"/>
      <c r="I64">
        <f>BRPL_EOD!AI64+BRPL_EOD!AJ64</f>
        <v>10.16</v>
      </c>
      <c r="J64">
        <f>BYPL_EOD!AI64+BYPL_EOD!AJ64</f>
        <v>5.77</v>
      </c>
      <c r="K64">
        <f>MES_EOD!AI64+MES_EOD!AJ64</f>
        <v>2.1800000000000002</v>
      </c>
      <c r="L64">
        <f>NDMC_EOD!AI64+NDMC_EOD!AJ64</f>
        <v>10.89</v>
      </c>
      <c r="M64">
        <f>TPDDL_EOD!AI64+TPDDL_EOD!AJ64</f>
        <v>7</v>
      </c>
      <c r="N64">
        <f t="shared" si="0"/>
        <v>36</v>
      </c>
      <c r="O64" s="154">
        <f t="shared" si="1"/>
        <v>0</v>
      </c>
      <c r="P64">
        <v>10.16</v>
      </c>
      <c r="Q64">
        <v>5.77</v>
      </c>
      <c r="R64">
        <v>2.1800000000000002</v>
      </c>
      <c r="S64">
        <v>10.89</v>
      </c>
      <c r="T64">
        <v>7</v>
      </c>
      <c r="U64" s="156">
        <f t="shared" si="2"/>
        <v>36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36</v>
      </c>
      <c r="E65">
        <f>PPCL!P65</f>
        <v>0</v>
      </c>
      <c r="F65">
        <f t="shared" si="4"/>
        <v>200</v>
      </c>
      <c r="G65">
        <f t="shared" si="5"/>
        <v>36</v>
      </c>
      <c r="H65" s="154"/>
      <c r="I65">
        <f>BRPL_EOD!AI65+BRPL_EOD!AJ65</f>
        <v>8.57</v>
      </c>
      <c r="J65">
        <f>BYPL_EOD!AI65+BYPL_EOD!AJ65</f>
        <v>21.43</v>
      </c>
      <c r="K65">
        <f>MES_EOD!AI65+MES_EOD!AJ65</f>
        <v>0</v>
      </c>
      <c r="L65">
        <f>NDMC_EOD!AI65+NDMC_EOD!AJ65</f>
        <v>0</v>
      </c>
      <c r="M65">
        <f>TPDDL_EOD!AI65+TPDDL_EOD!AJ65</f>
        <v>6</v>
      </c>
      <c r="N65">
        <f t="shared" si="0"/>
        <v>36</v>
      </c>
      <c r="O65" s="154">
        <f t="shared" si="1"/>
        <v>0</v>
      </c>
      <c r="P65">
        <v>8.57</v>
      </c>
      <c r="Q65">
        <v>21.43</v>
      </c>
      <c r="R65">
        <v>0</v>
      </c>
      <c r="S65">
        <v>0</v>
      </c>
      <c r="T65">
        <v>6</v>
      </c>
      <c r="U65" s="156">
        <f t="shared" si="2"/>
        <v>36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36</v>
      </c>
      <c r="E66">
        <f>PPCL!P66</f>
        <v>0</v>
      </c>
      <c r="F66">
        <f t="shared" si="4"/>
        <v>200</v>
      </c>
      <c r="G66">
        <f t="shared" si="5"/>
        <v>36</v>
      </c>
      <c r="H66" s="154"/>
      <c r="I66">
        <f>BRPL_EOD!AI66+BRPL_EOD!AJ66</f>
        <v>8.57</v>
      </c>
      <c r="J66">
        <f>BYPL_EOD!AI66+BYPL_EOD!AJ66</f>
        <v>21.43</v>
      </c>
      <c r="K66">
        <f>MES_EOD!AI66+MES_EOD!AJ66</f>
        <v>0</v>
      </c>
      <c r="L66">
        <f>NDMC_EOD!AI66+NDMC_EOD!AJ66</f>
        <v>0</v>
      </c>
      <c r="M66">
        <f>TPDDL_EOD!AI66+TPDDL_EOD!AJ66</f>
        <v>6</v>
      </c>
      <c r="N66">
        <f t="shared" si="0"/>
        <v>36</v>
      </c>
      <c r="O66" s="154">
        <f t="shared" si="1"/>
        <v>0</v>
      </c>
      <c r="P66">
        <v>8.57</v>
      </c>
      <c r="Q66">
        <v>21.43</v>
      </c>
      <c r="R66">
        <v>0</v>
      </c>
      <c r="S66">
        <v>0</v>
      </c>
      <c r="T66">
        <v>6</v>
      </c>
      <c r="U66" s="156">
        <f t="shared" si="2"/>
        <v>36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34</v>
      </c>
      <c r="E67">
        <f>PPCL!P67</f>
        <v>0</v>
      </c>
      <c r="F67">
        <f t="shared" si="4"/>
        <v>200</v>
      </c>
      <c r="G67">
        <f t="shared" si="5"/>
        <v>34</v>
      </c>
      <c r="H67" s="154"/>
      <c r="I67">
        <f>BRPL_EOD!AI67+BRPL_EOD!AJ67</f>
        <v>10</v>
      </c>
      <c r="J67">
        <f>BYPL_EOD!AI67+BYPL_EOD!AJ67</f>
        <v>5.2</v>
      </c>
      <c r="K67">
        <f>MES_EOD!AI67+MES_EOD!AJ67</f>
        <v>2</v>
      </c>
      <c r="L67">
        <f>NDMC_EOD!AI67+NDMC_EOD!AJ67</f>
        <v>9.8000000000000007</v>
      </c>
      <c r="M67">
        <f>TPDDL_EOD!AI67+TPDDL_EOD!AJ67</f>
        <v>7</v>
      </c>
      <c r="N67">
        <f t="shared" ref="N67:N98" si="6">SUM(I67:M67)</f>
        <v>34</v>
      </c>
      <c r="O67" s="154">
        <f t="shared" ref="O67:O98" si="7">G67-N67</f>
        <v>0</v>
      </c>
      <c r="P67">
        <v>10</v>
      </c>
      <c r="Q67">
        <v>5.2</v>
      </c>
      <c r="R67">
        <v>2</v>
      </c>
      <c r="S67">
        <v>9.8000000000000007</v>
      </c>
      <c r="T67">
        <v>7</v>
      </c>
      <c r="U67" s="156">
        <f t="shared" ref="U67:U98" si="8">SUM(P67:T67)</f>
        <v>34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34</v>
      </c>
      <c r="E68">
        <f>PPCL!P68</f>
        <v>0</v>
      </c>
      <c r="F68">
        <f t="shared" ref="F68:F98" si="10">B68+C68</f>
        <v>200</v>
      </c>
      <c r="G68">
        <f t="shared" ref="G68:G98" si="11">D68+E68</f>
        <v>34</v>
      </c>
      <c r="H68" s="154"/>
      <c r="I68">
        <f>BRPL_EOD!AI68+BRPL_EOD!AJ68</f>
        <v>10</v>
      </c>
      <c r="J68">
        <f>BYPL_EOD!AI68+BYPL_EOD!AJ68</f>
        <v>5.21</v>
      </c>
      <c r="K68">
        <f>MES_EOD!AI68+MES_EOD!AJ68</f>
        <v>1.96</v>
      </c>
      <c r="L68">
        <f>NDMC_EOD!AI68+NDMC_EOD!AJ68</f>
        <v>9.82</v>
      </c>
      <c r="M68">
        <f>TPDDL_EOD!AI68+TPDDL_EOD!AJ68</f>
        <v>7</v>
      </c>
      <c r="N68">
        <f t="shared" si="6"/>
        <v>33.99</v>
      </c>
      <c r="O68" s="154">
        <f t="shared" si="7"/>
        <v>9.9999999999980105E-3</v>
      </c>
      <c r="P68">
        <v>10.002942041776993</v>
      </c>
      <c r="Q68">
        <v>5.2115328037658131</v>
      </c>
      <c r="R68">
        <v>1.9605766401882905</v>
      </c>
      <c r="S68">
        <v>9.8228890850250075</v>
      </c>
      <c r="T68">
        <v>7.0020594292438947</v>
      </c>
      <c r="U68" s="156">
        <f t="shared" si="8"/>
        <v>34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34</v>
      </c>
      <c r="E69">
        <f>PPCL!P69</f>
        <v>0</v>
      </c>
      <c r="F69">
        <f t="shared" si="10"/>
        <v>200</v>
      </c>
      <c r="G69">
        <f t="shared" si="11"/>
        <v>34</v>
      </c>
      <c r="H69" s="154"/>
      <c r="I69">
        <f>BRPL_EOD!AI69+BRPL_EOD!AJ69</f>
        <v>8.1</v>
      </c>
      <c r="J69">
        <f>BYPL_EOD!AI69+BYPL_EOD!AJ69</f>
        <v>20.239999999999998</v>
      </c>
      <c r="K69">
        <f>MES_EOD!AI69+MES_EOD!AJ69</f>
        <v>0</v>
      </c>
      <c r="L69">
        <f>NDMC_EOD!AI69+NDMC_EOD!AJ69</f>
        <v>0</v>
      </c>
      <c r="M69">
        <f>TPDDL_EOD!AI69+TPDDL_EOD!AJ69</f>
        <v>5.67</v>
      </c>
      <c r="N69">
        <f t="shared" si="6"/>
        <v>34.01</v>
      </c>
      <c r="O69" s="154">
        <f t="shared" si="7"/>
        <v>-9.9999999999980105E-3</v>
      </c>
      <c r="P69">
        <v>8.0976183475448398</v>
      </c>
      <c r="Q69">
        <v>20.234048809173771</v>
      </c>
      <c r="R69">
        <v>0</v>
      </c>
      <c r="S69">
        <v>0</v>
      </c>
      <c r="T69">
        <v>5.6683328432813882</v>
      </c>
      <c r="U69" s="156">
        <f t="shared" si="8"/>
        <v>34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34</v>
      </c>
      <c r="E70">
        <f>PPCL!P70</f>
        <v>0</v>
      </c>
      <c r="F70">
        <f t="shared" si="10"/>
        <v>200</v>
      </c>
      <c r="G70">
        <f t="shared" si="11"/>
        <v>34</v>
      </c>
      <c r="H70" s="154"/>
      <c r="I70">
        <f>BRPL_EOD!AI70+BRPL_EOD!AJ70</f>
        <v>8.1</v>
      </c>
      <c r="J70">
        <f>BYPL_EOD!AI70+BYPL_EOD!AJ70</f>
        <v>20.239999999999998</v>
      </c>
      <c r="K70">
        <f>MES_EOD!AI70+MES_EOD!AJ70</f>
        <v>0</v>
      </c>
      <c r="L70">
        <f>NDMC_EOD!AI70+NDMC_EOD!AJ70</f>
        <v>0</v>
      </c>
      <c r="M70">
        <f>TPDDL_EOD!AI70+TPDDL_EOD!AJ70</f>
        <v>5.67</v>
      </c>
      <c r="N70">
        <f t="shared" si="6"/>
        <v>34.01</v>
      </c>
      <c r="O70" s="154">
        <f t="shared" si="7"/>
        <v>-9.9999999999980105E-3</v>
      </c>
      <c r="P70">
        <v>8.0976183475448398</v>
      </c>
      <c r="Q70">
        <v>20.234048809173771</v>
      </c>
      <c r="R70">
        <v>0</v>
      </c>
      <c r="S70">
        <v>0</v>
      </c>
      <c r="T70">
        <v>5.6683328432813882</v>
      </c>
      <c r="U70" s="156">
        <f t="shared" si="8"/>
        <v>34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35</v>
      </c>
      <c r="E71">
        <f>PPCL!P71</f>
        <v>0</v>
      </c>
      <c r="F71">
        <f t="shared" si="10"/>
        <v>200</v>
      </c>
      <c r="G71">
        <f t="shared" si="11"/>
        <v>35</v>
      </c>
      <c r="H71" s="154"/>
      <c r="I71">
        <f>BRPL_EOD!AI71+BRPL_EOD!AJ71</f>
        <v>10</v>
      </c>
      <c r="J71">
        <f>BYPL_EOD!AI71+BYPL_EOD!AJ71</f>
        <v>5.52</v>
      </c>
      <c r="K71">
        <f>MES_EOD!AI71+MES_EOD!AJ71</f>
        <v>2.08</v>
      </c>
      <c r="L71">
        <f>NDMC_EOD!AI71+NDMC_EOD!AJ71</f>
        <v>10.4</v>
      </c>
      <c r="M71">
        <f>TPDDL_EOD!AI71+TPDDL_EOD!AJ71</f>
        <v>7</v>
      </c>
      <c r="N71">
        <f t="shared" si="6"/>
        <v>35</v>
      </c>
      <c r="O71" s="154">
        <f t="shared" si="7"/>
        <v>0</v>
      </c>
      <c r="P71">
        <v>10</v>
      </c>
      <c r="Q71">
        <v>5.52</v>
      </c>
      <c r="R71">
        <v>2.08</v>
      </c>
      <c r="S71">
        <v>10.4</v>
      </c>
      <c r="T71">
        <v>7</v>
      </c>
      <c r="U71" s="156">
        <f t="shared" si="8"/>
        <v>35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35</v>
      </c>
      <c r="E72">
        <f>PPCL!P72</f>
        <v>0</v>
      </c>
      <c r="F72">
        <f t="shared" si="10"/>
        <v>200</v>
      </c>
      <c r="G72">
        <f t="shared" si="11"/>
        <v>35</v>
      </c>
      <c r="H72" s="154"/>
      <c r="I72">
        <f>BRPL_EOD!AI72+BRPL_EOD!AJ72</f>
        <v>10</v>
      </c>
      <c r="J72">
        <f>BYPL_EOD!AI72+BYPL_EOD!AJ72</f>
        <v>5.52</v>
      </c>
      <c r="K72">
        <f>MES_EOD!AI72+MES_EOD!AJ72</f>
        <v>2.08</v>
      </c>
      <c r="L72">
        <f>NDMC_EOD!AI72+NDMC_EOD!AJ72</f>
        <v>10.4</v>
      </c>
      <c r="M72">
        <f>TPDDL_EOD!AI72+TPDDL_EOD!AJ72</f>
        <v>7</v>
      </c>
      <c r="N72">
        <f t="shared" si="6"/>
        <v>35</v>
      </c>
      <c r="O72" s="154">
        <f t="shared" si="7"/>
        <v>0</v>
      </c>
      <c r="P72">
        <v>10</v>
      </c>
      <c r="Q72">
        <v>5.52</v>
      </c>
      <c r="R72">
        <v>2.08</v>
      </c>
      <c r="S72">
        <v>10.4</v>
      </c>
      <c r="T72">
        <v>7</v>
      </c>
      <c r="U72" s="156">
        <f t="shared" si="8"/>
        <v>35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35</v>
      </c>
      <c r="E73">
        <f>PPCL!P73</f>
        <v>0</v>
      </c>
      <c r="F73">
        <f t="shared" si="10"/>
        <v>200</v>
      </c>
      <c r="G73">
        <f t="shared" si="11"/>
        <v>35</v>
      </c>
      <c r="H73" s="154"/>
      <c r="I73">
        <f>BRPL_EOD!AI73+BRPL_EOD!AJ73</f>
        <v>10</v>
      </c>
      <c r="J73">
        <f>BYPL_EOD!AI73+BYPL_EOD!AJ73</f>
        <v>5.52</v>
      </c>
      <c r="K73">
        <f>MES_EOD!AI73+MES_EOD!AJ73</f>
        <v>2.08</v>
      </c>
      <c r="L73">
        <f>NDMC_EOD!AI73+NDMC_EOD!AJ73</f>
        <v>10.4</v>
      </c>
      <c r="M73">
        <f>TPDDL_EOD!AI73+TPDDL_EOD!AJ73</f>
        <v>7</v>
      </c>
      <c r="N73">
        <f t="shared" si="6"/>
        <v>35</v>
      </c>
      <c r="O73" s="154">
        <f t="shared" si="7"/>
        <v>0</v>
      </c>
      <c r="P73">
        <v>10</v>
      </c>
      <c r="Q73">
        <v>5.52</v>
      </c>
      <c r="R73">
        <v>2.08</v>
      </c>
      <c r="S73">
        <v>10.4</v>
      </c>
      <c r="T73">
        <v>7</v>
      </c>
      <c r="U73" s="156">
        <f t="shared" si="8"/>
        <v>35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35</v>
      </c>
      <c r="E74">
        <f>PPCL!P74</f>
        <v>0</v>
      </c>
      <c r="F74">
        <f t="shared" si="10"/>
        <v>200</v>
      </c>
      <c r="G74">
        <f t="shared" si="11"/>
        <v>35</v>
      </c>
      <c r="H74" s="154"/>
      <c r="I74">
        <f>BRPL_EOD!AI74+BRPL_EOD!AJ74</f>
        <v>10</v>
      </c>
      <c r="J74">
        <f>BYPL_EOD!AI74+BYPL_EOD!AJ74</f>
        <v>5.52</v>
      </c>
      <c r="K74">
        <f>MES_EOD!AI74+MES_EOD!AJ74</f>
        <v>2.08</v>
      </c>
      <c r="L74">
        <f>NDMC_EOD!AI74+NDMC_EOD!AJ74</f>
        <v>10.4</v>
      </c>
      <c r="M74">
        <f>TPDDL_EOD!AI74+TPDDL_EOD!AJ74</f>
        <v>7</v>
      </c>
      <c r="N74">
        <f t="shared" si="6"/>
        <v>35</v>
      </c>
      <c r="O74" s="154">
        <f t="shared" si="7"/>
        <v>0</v>
      </c>
      <c r="P74">
        <v>10</v>
      </c>
      <c r="Q74">
        <v>5.52</v>
      </c>
      <c r="R74">
        <v>2.08</v>
      </c>
      <c r="S74">
        <v>10.4</v>
      </c>
      <c r="T74">
        <v>7</v>
      </c>
      <c r="U74" s="156">
        <f t="shared" si="8"/>
        <v>35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36</v>
      </c>
      <c r="E75">
        <f>PPCL!P75</f>
        <v>0</v>
      </c>
      <c r="F75">
        <f t="shared" si="10"/>
        <v>200</v>
      </c>
      <c r="G75">
        <f t="shared" si="11"/>
        <v>36</v>
      </c>
      <c r="H75" s="154"/>
      <c r="I75">
        <f>BRPL_EOD!AI75+BRPL_EOD!AJ75</f>
        <v>10.16</v>
      </c>
      <c r="J75">
        <f>BYPL_EOD!AI75+BYPL_EOD!AJ75</f>
        <v>5.77</v>
      </c>
      <c r="K75">
        <f>MES_EOD!AI75+MES_EOD!AJ75</f>
        <v>2.1800000000000002</v>
      </c>
      <c r="L75">
        <f>NDMC_EOD!AI75+NDMC_EOD!AJ75</f>
        <v>10.89</v>
      </c>
      <c r="M75">
        <f>TPDDL_EOD!AI75+TPDDL_EOD!AJ75</f>
        <v>7</v>
      </c>
      <c r="N75">
        <f t="shared" si="6"/>
        <v>36</v>
      </c>
      <c r="O75" s="154">
        <f t="shared" si="7"/>
        <v>0</v>
      </c>
      <c r="P75">
        <v>10.16</v>
      </c>
      <c r="Q75">
        <v>5.77</v>
      </c>
      <c r="R75">
        <v>2.1800000000000002</v>
      </c>
      <c r="S75">
        <v>10.89</v>
      </c>
      <c r="T75">
        <v>7</v>
      </c>
      <c r="U75" s="156">
        <f t="shared" si="8"/>
        <v>36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36</v>
      </c>
      <c r="E76">
        <f>PPCL!P76</f>
        <v>0</v>
      </c>
      <c r="F76">
        <f t="shared" si="10"/>
        <v>200</v>
      </c>
      <c r="G76">
        <f t="shared" si="11"/>
        <v>36</v>
      </c>
      <c r="H76" s="154"/>
      <c r="I76">
        <f>BRPL_EOD!AI76+BRPL_EOD!AJ76</f>
        <v>10.16</v>
      </c>
      <c r="J76">
        <f>BYPL_EOD!AI76+BYPL_EOD!AJ76</f>
        <v>5.77</v>
      </c>
      <c r="K76">
        <f>MES_EOD!AI76+MES_EOD!AJ76</f>
        <v>2.1800000000000002</v>
      </c>
      <c r="L76">
        <f>NDMC_EOD!AI76+NDMC_EOD!AJ76</f>
        <v>10.89</v>
      </c>
      <c r="M76">
        <f>TPDDL_EOD!AI76+TPDDL_EOD!AJ76</f>
        <v>7</v>
      </c>
      <c r="N76">
        <f t="shared" si="6"/>
        <v>36</v>
      </c>
      <c r="O76" s="154">
        <f t="shared" si="7"/>
        <v>0</v>
      </c>
      <c r="P76">
        <v>10.16</v>
      </c>
      <c r="Q76">
        <v>5.77</v>
      </c>
      <c r="R76">
        <v>2.1800000000000002</v>
      </c>
      <c r="S76">
        <v>10.89</v>
      </c>
      <c r="T76">
        <v>7</v>
      </c>
      <c r="U76" s="156">
        <f t="shared" si="8"/>
        <v>36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36</v>
      </c>
      <c r="E77">
        <f>PPCL!P77</f>
        <v>0</v>
      </c>
      <c r="F77">
        <f t="shared" si="10"/>
        <v>200</v>
      </c>
      <c r="G77">
        <f t="shared" si="11"/>
        <v>36</v>
      </c>
      <c r="H77" s="154"/>
      <c r="I77">
        <f>BRPL_EOD!AI77+BRPL_EOD!AJ77</f>
        <v>10.16</v>
      </c>
      <c r="J77">
        <f>BYPL_EOD!AI77+BYPL_EOD!AJ77</f>
        <v>5.77</v>
      </c>
      <c r="K77">
        <f>MES_EOD!AI77+MES_EOD!AJ77</f>
        <v>2.1800000000000002</v>
      </c>
      <c r="L77">
        <f>NDMC_EOD!AI77+NDMC_EOD!AJ77</f>
        <v>10.89</v>
      </c>
      <c r="M77">
        <f>TPDDL_EOD!AI77+TPDDL_EOD!AJ77</f>
        <v>7</v>
      </c>
      <c r="N77">
        <f t="shared" si="6"/>
        <v>36</v>
      </c>
      <c r="O77" s="154">
        <f t="shared" si="7"/>
        <v>0</v>
      </c>
      <c r="P77">
        <v>10.16</v>
      </c>
      <c r="Q77">
        <v>5.77</v>
      </c>
      <c r="R77">
        <v>2.1800000000000002</v>
      </c>
      <c r="S77">
        <v>10.89</v>
      </c>
      <c r="T77">
        <v>7</v>
      </c>
      <c r="U77" s="156">
        <f t="shared" si="8"/>
        <v>36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36</v>
      </c>
      <c r="E78">
        <f>PPCL!P78</f>
        <v>0</v>
      </c>
      <c r="F78">
        <f t="shared" si="10"/>
        <v>200</v>
      </c>
      <c r="G78">
        <f t="shared" si="11"/>
        <v>36</v>
      </c>
      <c r="H78" s="154"/>
      <c r="I78">
        <f>BRPL_EOD!AI78+BRPL_EOD!AJ78</f>
        <v>10.16</v>
      </c>
      <c r="J78">
        <f>BYPL_EOD!AI78+BYPL_EOD!AJ78</f>
        <v>5.77</v>
      </c>
      <c r="K78">
        <f>MES_EOD!AI78+MES_EOD!AJ78</f>
        <v>2.1800000000000002</v>
      </c>
      <c r="L78">
        <f>NDMC_EOD!AI78+NDMC_EOD!AJ78</f>
        <v>10.89</v>
      </c>
      <c r="M78">
        <f>TPDDL_EOD!AI78+TPDDL_EOD!AJ78</f>
        <v>7</v>
      </c>
      <c r="N78">
        <f t="shared" si="6"/>
        <v>36</v>
      </c>
      <c r="O78" s="154">
        <f t="shared" si="7"/>
        <v>0</v>
      </c>
      <c r="P78">
        <v>10.16</v>
      </c>
      <c r="Q78">
        <v>5.77</v>
      </c>
      <c r="R78">
        <v>2.1800000000000002</v>
      </c>
      <c r="S78">
        <v>10.89</v>
      </c>
      <c r="T78">
        <v>7</v>
      </c>
      <c r="U78" s="156">
        <f t="shared" si="8"/>
        <v>36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36</v>
      </c>
      <c r="E79">
        <f>PPCL!P79</f>
        <v>0</v>
      </c>
      <c r="F79">
        <f t="shared" si="10"/>
        <v>200</v>
      </c>
      <c r="G79">
        <f t="shared" si="11"/>
        <v>36</v>
      </c>
      <c r="H79" s="154"/>
      <c r="I79">
        <f>BRPL_EOD!AI79+BRPL_EOD!AJ79</f>
        <v>10.16</v>
      </c>
      <c r="J79">
        <f>BYPL_EOD!AI79+BYPL_EOD!AJ79</f>
        <v>5.77</v>
      </c>
      <c r="K79">
        <f>MES_EOD!AI79+MES_EOD!AJ79</f>
        <v>2.1800000000000002</v>
      </c>
      <c r="L79">
        <f>NDMC_EOD!AI79+NDMC_EOD!AJ79</f>
        <v>10.89</v>
      </c>
      <c r="M79">
        <f>TPDDL_EOD!AI79+TPDDL_EOD!AJ79</f>
        <v>7</v>
      </c>
      <c r="N79">
        <f t="shared" si="6"/>
        <v>36</v>
      </c>
      <c r="O79" s="154">
        <f t="shared" si="7"/>
        <v>0</v>
      </c>
      <c r="P79">
        <v>10.16</v>
      </c>
      <c r="Q79">
        <v>5.77</v>
      </c>
      <c r="R79">
        <v>2.1800000000000002</v>
      </c>
      <c r="S79">
        <v>10.89</v>
      </c>
      <c r="T79">
        <v>7</v>
      </c>
      <c r="U79" s="156">
        <f t="shared" si="8"/>
        <v>36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36</v>
      </c>
      <c r="E80">
        <f>PPCL!P80</f>
        <v>0</v>
      </c>
      <c r="F80">
        <f t="shared" si="10"/>
        <v>200</v>
      </c>
      <c r="G80">
        <f t="shared" si="11"/>
        <v>36</v>
      </c>
      <c r="H80" s="154"/>
      <c r="I80">
        <f>BRPL_EOD!AI80+BRPL_EOD!AJ80</f>
        <v>10.16</v>
      </c>
      <c r="J80">
        <f>BYPL_EOD!AI80+BYPL_EOD!AJ80</f>
        <v>5.77</v>
      </c>
      <c r="K80">
        <f>MES_EOD!AI80+MES_EOD!AJ80</f>
        <v>2.1800000000000002</v>
      </c>
      <c r="L80">
        <f>NDMC_EOD!AI80+NDMC_EOD!AJ80</f>
        <v>10.89</v>
      </c>
      <c r="M80">
        <f>TPDDL_EOD!AI80+TPDDL_EOD!AJ80</f>
        <v>7</v>
      </c>
      <c r="N80">
        <f t="shared" si="6"/>
        <v>36</v>
      </c>
      <c r="O80" s="154">
        <f t="shared" si="7"/>
        <v>0</v>
      </c>
      <c r="P80">
        <v>10.16</v>
      </c>
      <c r="Q80">
        <v>5.77</v>
      </c>
      <c r="R80">
        <v>2.1800000000000002</v>
      </c>
      <c r="S80">
        <v>10.89</v>
      </c>
      <c r="T80">
        <v>7</v>
      </c>
      <c r="U80" s="156">
        <f t="shared" si="8"/>
        <v>36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36</v>
      </c>
      <c r="E81">
        <f>PPCL!P81</f>
        <v>0</v>
      </c>
      <c r="F81">
        <f t="shared" si="10"/>
        <v>200</v>
      </c>
      <c r="G81">
        <f t="shared" si="11"/>
        <v>36</v>
      </c>
      <c r="H81" s="154"/>
      <c r="I81">
        <f>BRPL_EOD!AI81+BRPL_EOD!AJ81</f>
        <v>10.16</v>
      </c>
      <c r="J81">
        <f>BYPL_EOD!AI81+BYPL_EOD!AJ81</f>
        <v>5.77</v>
      </c>
      <c r="K81">
        <f>MES_EOD!AI81+MES_EOD!AJ81</f>
        <v>2.1800000000000002</v>
      </c>
      <c r="L81">
        <f>NDMC_EOD!AI81+NDMC_EOD!AJ81</f>
        <v>10.89</v>
      </c>
      <c r="M81">
        <f>TPDDL_EOD!AI81+TPDDL_EOD!AJ81</f>
        <v>7</v>
      </c>
      <c r="N81">
        <f t="shared" si="6"/>
        <v>36</v>
      </c>
      <c r="O81" s="154">
        <f t="shared" si="7"/>
        <v>0</v>
      </c>
      <c r="P81">
        <v>10.16</v>
      </c>
      <c r="Q81">
        <v>5.77</v>
      </c>
      <c r="R81">
        <v>2.1800000000000002</v>
      </c>
      <c r="S81">
        <v>10.89</v>
      </c>
      <c r="T81">
        <v>7</v>
      </c>
      <c r="U81" s="156">
        <f t="shared" si="8"/>
        <v>36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36</v>
      </c>
      <c r="E82">
        <f>PPCL!P82</f>
        <v>0</v>
      </c>
      <c r="F82">
        <f t="shared" si="10"/>
        <v>200</v>
      </c>
      <c r="G82">
        <f t="shared" si="11"/>
        <v>36</v>
      </c>
      <c r="H82" s="154"/>
      <c r="I82">
        <f>BRPL_EOD!AI82+BRPL_EOD!AJ82</f>
        <v>10.16</v>
      </c>
      <c r="J82">
        <f>BYPL_EOD!AI82+BYPL_EOD!AJ82</f>
        <v>5.77</v>
      </c>
      <c r="K82">
        <f>MES_EOD!AI82+MES_EOD!AJ82</f>
        <v>2.1800000000000002</v>
      </c>
      <c r="L82">
        <f>NDMC_EOD!AI82+NDMC_EOD!AJ82</f>
        <v>10.89</v>
      </c>
      <c r="M82">
        <f>TPDDL_EOD!AI82+TPDDL_EOD!AJ82</f>
        <v>7</v>
      </c>
      <c r="N82">
        <f t="shared" si="6"/>
        <v>36</v>
      </c>
      <c r="O82" s="154">
        <f t="shared" si="7"/>
        <v>0</v>
      </c>
      <c r="P82">
        <v>10.16</v>
      </c>
      <c r="Q82">
        <v>5.77</v>
      </c>
      <c r="R82">
        <v>2.1800000000000002</v>
      </c>
      <c r="S82">
        <v>10.89</v>
      </c>
      <c r="T82">
        <v>7</v>
      </c>
      <c r="U82" s="156">
        <f t="shared" si="8"/>
        <v>36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37</v>
      </c>
      <c r="E83">
        <f>PPCL!P83</f>
        <v>0</v>
      </c>
      <c r="F83">
        <f t="shared" si="10"/>
        <v>200</v>
      </c>
      <c r="G83">
        <f t="shared" si="11"/>
        <v>37</v>
      </c>
      <c r="H83" s="154"/>
      <c r="I83">
        <f>BRPL_EOD!AI83+BRPL_EOD!AJ83</f>
        <v>10.47</v>
      </c>
      <c r="J83">
        <f>BYPL_EOD!AI83+BYPL_EOD!AJ83</f>
        <v>5.95</v>
      </c>
      <c r="K83">
        <f>MES_EOD!AI83+MES_EOD!AJ83</f>
        <v>2.2400000000000002</v>
      </c>
      <c r="L83">
        <f>NDMC_EOD!AI83+NDMC_EOD!AJ83</f>
        <v>11.21</v>
      </c>
      <c r="M83">
        <f>TPDDL_EOD!AI83+TPDDL_EOD!AJ83</f>
        <v>7.13</v>
      </c>
      <c r="N83">
        <f t="shared" si="6"/>
        <v>37.000000000000007</v>
      </c>
      <c r="O83" s="154">
        <f t="shared" si="7"/>
        <v>0</v>
      </c>
      <c r="P83">
        <v>10.469999999999999</v>
      </c>
      <c r="Q83">
        <v>5.9499999999999993</v>
      </c>
      <c r="R83">
        <v>2.2399999999999998</v>
      </c>
      <c r="S83">
        <v>11.209999999999999</v>
      </c>
      <c r="T83">
        <v>7.1299999999999981</v>
      </c>
      <c r="U83" s="156">
        <f t="shared" si="8"/>
        <v>36.999999999999993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37</v>
      </c>
      <c r="E84">
        <f>PPCL!P84</f>
        <v>0</v>
      </c>
      <c r="F84">
        <f t="shared" si="10"/>
        <v>200</v>
      </c>
      <c r="G84">
        <f t="shared" si="11"/>
        <v>37</v>
      </c>
      <c r="H84" s="154"/>
      <c r="I84">
        <f>BRPL_EOD!AI84+BRPL_EOD!AJ84</f>
        <v>10.47</v>
      </c>
      <c r="J84">
        <f>BYPL_EOD!AI84+BYPL_EOD!AJ84</f>
        <v>5.95</v>
      </c>
      <c r="K84">
        <f>MES_EOD!AI84+MES_EOD!AJ84</f>
        <v>2.2400000000000002</v>
      </c>
      <c r="L84">
        <f>NDMC_EOD!AI84+NDMC_EOD!AJ84</f>
        <v>11.21</v>
      </c>
      <c r="M84">
        <f>TPDDL_EOD!AI84+TPDDL_EOD!AJ84</f>
        <v>7.13</v>
      </c>
      <c r="N84">
        <f t="shared" si="6"/>
        <v>37.000000000000007</v>
      </c>
      <c r="O84" s="154">
        <f t="shared" si="7"/>
        <v>0</v>
      </c>
      <c r="P84">
        <v>10.469999999999999</v>
      </c>
      <c r="Q84">
        <v>5.9499999999999993</v>
      </c>
      <c r="R84">
        <v>2.2399999999999998</v>
      </c>
      <c r="S84">
        <v>11.209999999999999</v>
      </c>
      <c r="T84">
        <v>7.1299999999999981</v>
      </c>
      <c r="U84" s="156">
        <f t="shared" si="8"/>
        <v>36.999999999999993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37</v>
      </c>
      <c r="E85">
        <f>PPCL!P85</f>
        <v>0</v>
      </c>
      <c r="F85">
        <f t="shared" si="10"/>
        <v>200</v>
      </c>
      <c r="G85">
        <f t="shared" si="11"/>
        <v>37</v>
      </c>
      <c r="H85" s="154"/>
      <c r="I85">
        <f>BRPL_EOD!AI85+BRPL_EOD!AJ85</f>
        <v>10.47</v>
      </c>
      <c r="J85">
        <f>BYPL_EOD!AI85+BYPL_EOD!AJ85</f>
        <v>5.95</v>
      </c>
      <c r="K85">
        <f>MES_EOD!AI85+MES_EOD!AJ85</f>
        <v>2.2400000000000002</v>
      </c>
      <c r="L85">
        <f>NDMC_EOD!AI85+NDMC_EOD!AJ85</f>
        <v>11.21</v>
      </c>
      <c r="M85">
        <f>TPDDL_EOD!AI85+TPDDL_EOD!AJ85</f>
        <v>7.13</v>
      </c>
      <c r="N85">
        <f t="shared" si="6"/>
        <v>37.000000000000007</v>
      </c>
      <c r="O85" s="154">
        <f t="shared" si="7"/>
        <v>0</v>
      </c>
      <c r="P85">
        <v>10.469999999999999</v>
      </c>
      <c r="Q85">
        <v>5.9499999999999993</v>
      </c>
      <c r="R85">
        <v>2.2399999999999998</v>
      </c>
      <c r="S85">
        <v>11.209999999999999</v>
      </c>
      <c r="T85">
        <v>7.1299999999999981</v>
      </c>
      <c r="U85" s="156">
        <f t="shared" si="8"/>
        <v>36.999999999999993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37</v>
      </c>
      <c r="E86">
        <f>PPCL!P86</f>
        <v>0</v>
      </c>
      <c r="F86">
        <f t="shared" si="10"/>
        <v>200</v>
      </c>
      <c r="G86">
        <f t="shared" si="11"/>
        <v>37</v>
      </c>
      <c r="H86" s="154"/>
      <c r="I86">
        <f>BRPL_EOD!AI86+BRPL_EOD!AJ86</f>
        <v>10.47</v>
      </c>
      <c r="J86">
        <f>BYPL_EOD!AI86+BYPL_EOD!AJ86</f>
        <v>5.95</v>
      </c>
      <c r="K86">
        <f>MES_EOD!AI86+MES_EOD!AJ86</f>
        <v>2.2400000000000002</v>
      </c>
      <c r="L86">
        <f>NDMC_EOD!AI86+NDMC_EOD!AJ86</f>
        <v>11.21</v>
      </c>
      <c r="M86">
        <f>TPDDL_EOD!AI86+TPDDL_EOD!AJ86</f>
        <v>7.13</v>
      </c>
      <c r="N86">
        <f t="shared" si="6"/>
        <v>37.000000000000007</v>
      </c>
      <c r="O86" s="154">
        <f t="shared" si="7"/>
        <v>0</v>
      </c>
      <c r="P86">
        <v>10.469999999999999</v>
      </c>
      <c r="Q86">
        <v>5.9499999999999993</v>
      </c>
      <c r="R86">
        <v>2.2399999999999998</v>
      </c>
      <c r="S86">
        <v>11.209999999999999</v>
      </c>
      <c r="T86">
        <v>7.1299999999999981</v>
      </c>
      <c r="U86" s="156">
        <f t="shared" si="8"/>
        <v>36.999999999999993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37</v>
      </c>
      <c r="E87">
        <f>PPCL!P87</f>
        <v>0</v>
      </c>
      <c r="F87">
        <f t="shared" si="10"/>
        <v>200</v>
      </c>
      <c r="G87">
        <f t="shared" si="11"/>
        <v>37</v>
      </c>
      <c r="H87" s="154"/>
      <c r="I87">
        <f>BRPL_EOD!AI87+BRPL_EOD!AJ87</f>
        <v>10.47</v>
      </c>
      <c r="J87">
        <f>BYPL_EOD!AI87+BYPL_EOD!AJ87</f>
        <v>5.95</v>
      </c>
      <c r="K87">
        <f>MES_EOD!AI87+MES_EOD!AJ87</f>
        <v>2.2400000000000002</v>
      </c>
      <c r="L87">
        <f>NDMC_EOD!AI87+NDMC_EOD!AJ87</f>
        <v>11.21</v>
      </c>
      <c r="M87">
        <f>TPDDL_EOD!AI87+TPDDL_EOD!AJ87</f>
        <v>7.13</v>
      </c>
      <c r="N87">
        <f t="shared" si="6"/>
        <v>37.000000000000007</v>
      </c>
      <c r="O87" s="154">
        <f t="shared" si="7"/>
        <v>0</v>
      </c>
      <c r="P87">
        <v>10.469999999999999</v>
      </c>
      <c r="Q87">
        <v>5.9499999999999993</v>
      </c>
      <c r="R87">
        <v>2.2399999999999998</v>
      </c>
      <c r="S87">
        <v>11.209999999999999</v>
      </c>
      <c r="T87">
        <v>7.1299999999999981</v>
      </c>
      <c r="U87" s="156">
        <f t="shared" si="8"/>
        <v>36.999999999999993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37</v>
      </c>
      <c r="E88">
        <f>PPCL!P88</f>
        <v>0</v>
      </c>
      <c r="F88">
        <f t="shared" si="10"/>
        <v>200</v>
      </c>
      <c r="G88">
        <f t="shared" si="11"/>
        <v>37</v>
      </c>
      <c r="H88" s="154"/>
      <c r="I88">
        <f>BRPL_EOD!AI88+BRPL_EOD!AJ88</f>
        <v>10.47</v>
      </c>
      <c r="J88">
        <f>BYPL_EOD!AI88+BYPL_EOD!AJ88</f>
        <v>5.95</v>
      </c>
      <c r="K88">
        <f>MES_EOD!AI88+MES_EOD!AJ88</f>
        <v>2.2400000000000002</v>
      </c>
      <c r="L88">
        <f>NDMC_EOD!AI88+NDMC_EOD!AJ88</f>
        <v>11.21</v>
      </c>
      <c r="M88">
        <f>TPDDL_EOD!AI88+TPDDL_EOD!AJ88</f>
        <v>7.13</v>
      </c>
      <c r="N88">
        <f t="shared" si="6"/>
        <v>37.000000000000007</v>
      </c>
      <c r="O88" s="154">
        <f t="shared" si="7"/>
        <v>0</v>
      </c>
      <c r="P88">
        <v>10.469999999999999</v>
      </c>
      <c r="Q88">
        <v>5.9499999999999993</v>
      </c>
      <c r="R88">
        <v>2.2399999999999998</v>
      </c>
      <c r="S88">
        <v>11.209999999999999</v>
      </c>
      <c r="T88">
        <v>7.1299999999999981</v>
      </c>
      <c r="U88" s="156">
        <f t="shared" si="8"/>
        <v>36.999999999999993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37</v>
      </c>
      <c r="E89">
        <f>PPCL!P89</f>
        <v>0</v>
      </c>
      <c r="F89">
        <f t="shared" si="10"/>
        <v>200</v>
      </c>
      <c r="G89">
        <f t="shared" si="11"/>
        <v>37</v>
      </c>
      <c r="H89" s="154"/>
      <c r="I89">
        <f>BRPL_EOD!AI89+BRPL_EOD!AJ89</f>
        <v>10.47</v>
      </c>
      <c r="J89">
        <f>BYPL_EOD!AI89+BYPL_EOD!AJ89</f>
        <v>5.95</v>
      </c>
      <c r="K89">
        <f>MES_EOD!AI89+MES_EOD!AJ89</f>
        <v>2.2400000000000002</v>
      </c>
      <c r="L89">
        <f>NDMC_EOD!AI89+NDMC_EOD!AJ89</f>
        <v>11.21</v>
      </c>
      <c r="M89">
        <f>TPDDL_EOD!AI89+TPDDL_EOD!AJ89</f>
        <v>7.13</v>
      </c>
      <c r="N89">
        <f t="shared" si="6"/>
        <v>37.000000000000007</v>
      </c>
      <c r="O89" s="154">
        <f t="shared" si="7"/>
        <v>0</v>
      </c>
      <c r="P89">
        <v>10.469999999999999</v>
      </c>
      <c r="Q89">
        <v>5.9499999999999993</v>
      </c>
      <c r="R89">
        <v>2.2399999999999998</v>
      </c>
      <c r="S89">
        <v>11.209999999999999</v>
      </c>
      <c r="T89">
        <v>7.1299999999999981</v>
      </c>
      <c r="U89" s="156">
        <f t="shared" si="8"/>
        <v>36.999999999999993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37</v>
      </c>
      <c r="E90">
        <f>PPCL!P90</f>
        <v>0</v>
      </c>
      <c r="F90">
        <f t="shared" si="10"/>
        <v>200</v>
      </c>
      <c r="G90">
        <f t="shared" si="11"/>
        <v>37</v>
      </c>
      <c r="H90" s="154"/>
      <c r="I90">
        <f>BRPL_EOD!AI90+BRPL_EOD!AJ90</f>
        <v>10.47</v>
      </c>
      <c r="J90">
        <f>BYPL_EOD!AI90+BYPL_EOD!AJ90</f>
        <v>5.95</v>
      </c>
      <c r="K90">
        <f>MES_EOD!AI90+MES_EOD!AJ90</f>
        <v>2.2400000000000002</v>
      </c>
      <c r="L90">
        <f>NDMC_EOD!AI90+NDMC_EOD!AJ90</f>
        <v>11.21</v>
      </c>
      <c r="M90">
        <f>TPDDL_EOD!AI90+TPDDL_EOD!AJ90</f>
        <v>7.13</v>
      </c>
      <c r="N90">
        <f t="shared" si="6"/>
        <v>37.000000000000007</v>
      </c>
      <c r="O90" s="154">
        <f t="shared" si="7"/>
        <v>0</v>
      </c>
      <c r="P90">
        <v>10.469999999999999</v>
      </c>
      <c r="Q90">
        <v>5.9499999999999993</v>
      </c>
      <c r="R90">
        <v>2.2399999999999998</v>
      </c>
      <c r="S90">
        <v>11.209999999999999</v>
      </c>
      <c r="T90">
        <v>7.1299999999999981</v>
      </c>
      <c r="U90" s="156">
        <f t="shared" si="8"/>
        <v>36.999999999999993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37</v>
      </c>
      <c r="E91">
        <f>PPCL!P91</f>
        <v>0</v>
      </c>
      <c r="F91">
        <f t="shared" si="10"/>
        <v>200</v>
      </c>
      <c r="G91">
        <f t="shared" si="11"/>
        <v>37</v>
      </c>
      <c r="H91" s="154"/>
      <c r="I91">
        <f>BRPL_EOD!AI91+BRPL_EOD!AJ91</f>
        <v>10.47</v>
      </c>
      <c r="J91">
        <f>BYPL_EOD!AI91+BYPL_EOD!AJ91</f>
        <v>5.95</v>
      </c>
      <c r="K91">
        <f>MES_EOD!AI91+MES_EOD!AJ91</f>
        <v>2.2400000000000002</v>
      </c>
      <c r="L91">
        <f>NDMC_EOD!AI91+NDMC_EOD!AJ91</f>
        <v>11.21</v>
      </c>
      <c r="M91">
        <f>TPDDL_EOD!AI91+TPDDL_EOD!AJ91</f>
        <v>7.13</v>
      </c>
      <c r="N91">
        <f t="shared" si="6"/>
        <v>37.000000000000007</v>
      </c>
      <c r="O91" s="154">
        <f t="shared" si="7"/>
        <v>0</v>
      </c>
      <c r="P91">
        <v>10.469999999999999</v>
      </c>
      <c r="Q91">
        <v>5.9499999999999993</v>
      </c>
      <c r="R91">
        <v>2.2399999999999998</v>
      </c>
      <c r="S91">
        <v>11.209999999999999</v>
      </c>
      <c r="T91">
        <v>7.1299999999999981</v>
      </c>
      <c r="U91" s="156">
        <f t="shared" si="8"/>
        <v>36.999999999999993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37</v>
      </c>
      <c r="E92">
        <f>PPCL!P92</f>
        <v>0</v>
      </c>
      <c r="F92">
        <f t="shared" si="10"/>
        <v>200</v>
      </c>
      <c r="G92">
        <f t="shared" si="11"/>
        <v>37</v>
      </c>
      <c r="H92" s="154"/>
      <c r="I92">
        <f>BRPL_EOD!AI92+BRPL_EOD!AJ92</f>
        <v>10.47</v>
      </c>
      <c r="J92">
        <f>BYPL_EOD!AI92+BYPL_EOD!AJ92</f>
        <v>5.95</v>
      </c>
      <c r="K92">
        <f>MES_EOD!AI92+MES_EOD!AJ92</f>
        <v>2.2400000000000002</v>
      </c>
      <c r="L92">
        <f>NDMC_EOD!AI92+NDMC_EOD!AJ92</f>
        <v>11.21</v>
      </c>
      <c r="M92">
        <f>TPDDL_EOD!AI92+TPDDL_EOD!AJ92</f>
        <v>7.13</v>
      </c>
      <c r="N92">
        <f t="shared" si="6"/>
        <v>37.000000000000007</v>
      </c>
      <c r="O92" s="154">
        <f t="shared" si="7"/>
        <v>0</v>
      </c>
      <c r="P92">
        <v>10.469999999999999</v>
      </c>
      <c r="Q92">
        <v>5.9499999999999993</v>
      </c>
      <c r="R92">
        <v>2.2399999999999998</v>
      </c>
      <c r="S92">
        <v>11.209999999999999</v>
      </c>
      <c r="T92">
        <v>7.1299999999999981</v>
      </c>
      <c r="U92" s="156">
        <f t="shared" si="8"/>
        <v>36.999999999999993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37</v>
      </c>
      <c r="E93">
        <f>PPCL!P93</f>
        <v>0</v>
      </c>
      <c r="F93">
        <f t="shared" si="10"/>
        <v>200</v>
      </c>
      <c r="G93">
        <f t="shared" si="11"/>
        <v>37</v>
      </c>
      <c r="H93" s="154"/>
      <c r="I93">
        <f>BRPL_EOD!AI93+BRPL_EOD!AJ93</f>
        <v>10.47</v>
      </c>
      <c r="J93">
        <f>BYPL_EOD!AI93+BYPL_EOD!AJ93</f>
        <v>5.95</v>
      </c>
      <c r="K93">
        <f>MES_EOD!AI93+MES_EOD!AJ93</f>
        <v>2.2400000000000002</v>
      </c>
      <c r="L93">
        <f>NDMC_EOD!AI93+NDMC_EOD!AJ93</f>
        <v>11.21</v>
      </c>
      <c r="M93">
        <f>TPDDL_EOD!AI93+TPDDL_EOD!AJ93</f>
        <v>7.13</v>
      </c>
      <c r="N93">
        <f t="shared" si="6"/>
        <v>37.000000000000007</v>
      </c>
      <c r="O93" s="154">
        <f t="shared" si="7"/>
        <v>0</v>
      </c>
      <c r="P93">
        <v>10.469999999999999</v>
      </c>
      <c r="Q93">
        <v>5.9499999999999993</v>
      </c>
      <c r="R93">
        <v>2.2399999999999998</v>
      </c>
      <c r="S93">
        <v>11.209999999999999</v>
      </c>
      <c r="T93">
        <v>7.1299999999999981</v>
      </c>
      <c r="U93" s="156">
        <f t="shared" si="8"/>
        <v>36.999999999999993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37</v>
      </c>
      <c r="E94">
        <f>PPCL!P94</f>
        <v>0</v>
      </c>
      <c r="F94">
        <f t="shared" si="10"/>
        <v>200</v>
      </c>
      <c r="G94">
        <f t="shared" si="11"/>
        <v>37</v>
      </c>
      <c r="H94" s="154"/>
      <c r="I94">
        <f>BRPL_EOD!AI94+BRPL_EOD!AJ94</f>
        <v>10.47</v>
      </c>
      <c r="J94">
        <f>BYPL_EOD!AI94+BYPL_EOD!AJ94</f>
        <v>5.95</v>
      </c>
      <c r="K94">
        <f>MES_EOD!AI94+MES_EOD!AJ94</f>
        <v>2.2400000000000002</v>
      </c>
      <c r="L94">
        <f>NDMC_EOD!AI94+NDMC_EOD!AJ94</f>
        <v>11.21</v>
      </c>
      <c r="M94">
        <f>TPDDL_EOD!AI94+TPDDL_EOD!AJ94</f>
        <v>7.13</v>
      </c>
      <c r="N94">
        <f t="shared" si="6"/>
        <v>37.000000000000007</v>
      </c>
      <c r="O94" s="154">
        <f t="shared" si="7"/>
        <v>0</v>
      </c>
      <c r="P94">
        <v>10.469999999999999</v>
      </c>
      <c r="Q94">
        <v>5.9499999999999993</v>
      </c>
      <c r="R94">
        <v>2.2399999999999998</v>
      </c>
      <c r="S94">
        <v>11.209999999999999</v>
      </c>
      <c r="T94">
        <v>7.1299999999999981</v>
      </c>
      <c r="U94" s="156">
        <f t="shared" si="8"/>
        <v>36.999999999999993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37</v>
      </c>
      <c r="E95">
        <f>PPCL!P95</f>
        <v>0</v>
      </c>
      <c r="F95">
        <f t="shared" si="10"/>
        <v>200</v>
      </c>
      <c r="G95">
        <f t="shared" si="11"/>
        <v>37</v>
      </c>
      <c r="H95" s="154"/>
      <c r="I95">
        <f>BRPL_EOD!AI95+BRPL_EOD!AJ95</f>
        <v>10.47</v>
      </c>
      <c r="J95">
        <f>BYPL_EOD!AI95+BYPL_EOD!AJ95</f>
        <v>5.95</v>
      </c>
      <c r="K95">
        <f>MES_EOD!AI95+MES_EOD!AJ95</f>
        <v>2.2400000000000002</v>
      </c>
      <c r="L95">
        <f>NDMC_EOD!AI95+NDMC_EOD!AJ95</f>
        <v>11.21</v>
      </c>
      <c r="M95">
        <f>TPDDL_EOD!AI95+TPDDL_EOD!AJ95</f>
        <v>7.13</v>
      </c>
      <c r="N95">
        <f t="shared" si="6"/>
        <v>37.000000000000007</v>
      </c>
      <c r="O95" s="154">
        <f t="shared" si="7"/>
        <v>0</v>
      </c>
      <c r="P95">
        <v>10.469999999999999</v>
      </c>
      <c r="Q95">
        <v>5.9499999999999993</v>
      </c>
      <c r="R95">
        <v>2.2399999999999998</v>
      </c>
      <c r="S95">
        <v>11.209999999999999</v>
      </c>
      <c r="T95">
        <v>7.1299999999999981</v>
      </c>
      <c r="U95" s="156">
        <f t="shared" si="8"/>
        <v>36.999999999999993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37</v>
      </c>
      <c r="E96">
        <f>PPCL!P96</f>
        <v>0</v>
      </c>
      <c r="F96">
        <f t="shared" si="10"/>
        <v>200</v>
      </c>
      <c r="G96">
        <f t="shared" si="11"/>
        <v>37</v>
      </c>
      <c r="H96" s="154"/>
      <c r="I96">
        <f>BRPL_EOD!AI96+BRPL_EOD!AJ96</f>
        <v>10.47</v>
      </c>
      <c r="J96">
        <f>BYPL_EOD!AI96+BYPL_EOD!AJ96</f>
        <v>5.95</v>
      </c>
      <c r="K96">
        <f>MES_EOD!AI96+MES_EOD!AJ96</f>
        <v>2.2400000000000002</v>
      </c>
      <c r="L96">
        <f>NDMC_EOD!AI96+NDMC_EOD!AJ96</f>
        <v>11.21</v>
      </c>
      <c r="M96">
        <f>TPDDL_EOD!AI96+TPDDL_EOD!AJ96</f>
        <v>7.13</v>
      </c>
      <c r="N96">
        <f t="shared" si="6"/>
        <v>37.000000000000007</v>
      </c>
      <c r="O96" s="154">
        <f t="shared" si="7"/>
        <v>0</v>
      </c>
      <c r="P96">
        <v>10.469999999999999</v>
      </c>
      <c r="Q96">
        <v>5.9499999999999993</v>
      </c>
      <c r="R96">
        <v>2.2399999999999998</v>
      </c>
      <c r="S96">
        <v>11.209999999999999</v>
      </c>
      <c r="T96">
        <v>7.1299999999999981</v>
      </c>
      <c r="U96" s="156">
        <f t="shared" si="8"/>
        <v>36.999999999999993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37</v>
      </c>
      <c r="E97">
        <f>PPCL!P97</f>
        <v>0</v>
      </c>
      <c r="F97">
        <f t="shared" si="10"/>
        <v>200</v>
      </c>
      <c r="G97">
        <f t="shared" si="11"/>
        <v>37</v>
      </c>
      <c r="H97" s="154"/>
      <c r="I97">
        <f>BRPL_EOD!AI97+BRPL_EOD!AJ97</f>
        <v>10.47</v>
      </c>
      <c r="J97">
        <f>BYPL_EOD!AI97+BYPL_EOD!AJ97</f>
        <v>5.95</v>
      </c>
      <c r="K97">
        <f>MES_EOD!AI97+MES_EOD!AJ97</f>
        <v>2.2400000000000002</v>
      </c>
      <c r="L97">
        <f>NDMC_EOD!AI97+NDMC_EOD!AJ97</f>
        <v>11.21</v>
      </c>
      <c r="M97">
        <f>TPDDL_EOD!AI97+TPDDL_EOD!AJ97</f>
        <v>7.13</v>
      </c>
      <c r="N97">
        <f t="shared" si="6"/>
        <v>37.000000000000007</v>
      </c>
      <c r="O97" s="154">
        <f t="shared" si="7"/>
        <v>0</v>
      </c>
      <c r="P97">
        <v>10.469999999999999</v>
      </c>
      <c r="Q97">
        <v>5.9499999999999993</v>
      </c>
      <c r="R97">
        <v>2.2399999999999998</v>
      </c>
      <c r="S97">
        <v>11.209999999999999</v>
      </c>
      <c r="T97">
        <v>7.1299999999999981</v>
      </c>
      <c r="U97" s="156">
        <f t="shared" si="8"/>
        <v>36.999999999999993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37</v>
      </c>
      <c r="E98">
        <f>PPCL!P98</f>
        <v>0</v>
      </c>
      <c r="F98">
        <f t="shared" si="10"/>
        <v>200</v>
      </c>
      <c r="G98">
        <f t="shared" si="11"/>
        <v>37</v>
      </c>
      <c r="H98" s="154"/>
      <c r="I98">
        <f>BRPL_EOD!AI98+BRPL_EOD!AJ98</f>
        <v>10.47</v>
      </c>
      <c r="J98">
        <f>BYPL_EOD!AI98+BYPL_EOD!AJ98</f>
        <v>5.95</v>
      </c>
      <c r="K98">
        <f>MES_EOD!AI98+MES_EOD!AJ98</f>
        <v>2.2400000000000002</v>
      </c>
      <c r="L98">
        <f>NDMC_EOD!AI98+NDMC_EOD!AJ98</f>
        <v>11.21</v>
      </c>
      <c r="M98">
        <f>TPDDL_EOD!AI98+TPDDL_EOD!AJ98</f>
        <v>7.13</v>
      </c>
      <c r="N98">
        <f t="shared" si="6"/>
        <v>37.000000000000007</v>
      </c>
      <c r="O98" s="154">
        <f t="shared" si="7"/>
        <v>0</v>
      </c>
      <c r="P98">
        <v>10.469999999999999</v>
      </c>
      <c r="Q98">
        <v>5.9499999999999993</v>
      </c>
      <c r="R98">
        <v>2.2399999999999998</v>
      </c>
      <c r="S98">
        <v>11.209999999999999</v>
      </c>
      <c r="T98">
        <v>7.1299999999999981</v>
      </c>
      <c r="U98" s="156">
        <f t="shared" si="8"/>
        <v>36.999999999999993</v>
      </c>
      <c r="V98" s="154">
        <f t="shared" si="9"/>
        <v>0</v>
      </c>
    </row>
    <row r="99" spans="1:22">
      <c r="A99" s="156" t="s">
        <v>349</v>
      </c>
      <c r="B99" s="156">
        <f>SUM(B3:B98)/4000</f>
        <v>4.8</v>
      </c>
      <c r="C99" s="156">
        <f t="shared" ref="C99:U99" si="12">SUM(C3:C98)/4000</f>
        <v>0</v>
      </c>
      <c r="D99" s="156">
        <f t="shared" si="12"/>
        <v>0.89300000000000002</v>
      </c>
      <c r="E99" s="156">
        <f t="shared" si="12"/>
        <v>0</v>
      </c>
      <c r="F99" s="156">
        <f t="shared" si="12"/>
        <v>4.8</v>
      </c>
      <c r="G99" s="156">
        <f t="shared" si="12"/>
        <v>0.89300000000000002</v>
      </c>
      <c r="H99" s="156"/>
      <c r="I99" s="156">
        <f t="shared" si="12"/>
        <v>0.25127500000000003</v>
      </c>
      <c r="J99" s="156">
        <f t="shared" si="12"/>
        <v>0.15849250000000023</v>
      </c>
      <c r="K99" s="156">
        <f t="shared" si="12"/>
        <v>5.1860000000000052E-2</v>
      </c>
      <c r="L99" s="156">
        <f t="shared" si="12"/>
        <v>0.25939999999999996</v>
      </c>
      <c r="M99" s="156">
        <f t="shared" si="12"/>
        <v>0.17197499999999996</v>
      </c>
      <c r="N99" s="156">
        <f t="shared" si="12"/>
        <v>0.89300250000000003</v>
      </c>
      <c r="O99" s="156">
        <f t="shared" si="12"/>
        <v>-2.4999999999995026E-6</v>
      </c>
      <c r="P99" s="156">
        <f t="shared" si="12"/>
        <v>0.25127454468421673</v>
      </c>
      <c r="Q99" s="156">
        <f t="shared" si="12"/>
        <v>0.15848990760552858</v>
      </c>
      <c r="R99" s="156">
        <f t="shared" si="12"/>
        <v>5.1860144160047118E-2</v>
      </c>
      <c r="S99" s="156">
        <f t="shared" si="12"/>
        <v>0.25940072227125627</v>
      </c>
      <c r="T99" s="156">
        <f t="shared" si="12"/>
        <v>0.1719746812789516</v>
      </c>
      <c r="U99" s="156">
        <f t="shared" si="12"/>
        <v>0.89300000000000002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14.57</v>
      </c>
      <c r="J3">
        <f>BYPL_EOD!AC3+BYPL_EOD!AD3</f>
        <v>7.98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36.620000000000005</v>
      </c>
      <c r="O3" s="154">
        <f t="shared" ref="O3:O66" si="1">G3-N3</f>
        <v>-2.0000000000003126E-2</v>
      </c>
      <c r="P3">
        <v>14.56204259967231</v>
      </c>
      <c r="Q3">
        <v>7.9756417258328778</v>
      </c>
      <c r="R3">
        <v>0</v>
      </c>
      <c r="S3">
        <v>2.0688694702348438</v>
      </c>
      <c r="T3">
        <v>11.993446204259966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14.57</v>
      </c>
      <c r="J4">
        <f>BYPL_EOD!AC4+BYPL_EOD!AD4</f>
        <v>7.98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36.620000000000005</v>
      </c>
      <c r="O4" s="154">
        <f t="shared" si="1"/>
        <v>-2.0000000000003126E-2</v>
      </c>
      <c r="P4">
        <v>14.56204259967231</v>
      </c>
      <c r="Q4">
        <v>7.9756417258328778</v>
      </c>
      <c r="R4">
        <v>0</v>
      </c>
      <c r="S4">
        <v>2.0688694702348438</v>
      </c>
      <c r="T4">
        <v>11.993446204259966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14.57</v>
      </c>
      <c r="J5">
        <f>BYPL_EOD!AC5+BYPL_EOD!AD5</f>
        <v>7.98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36.620000000000005</v>
      </c>
      <c r="O5" s="154">
        <f t="shared" si="1"/>
        <v>-2.0000000000003126E-2</v>
      </c>
      <c r="P5">
        <v>14.56204259967231</v>
      </c>
      <c r="Q5">
        <v>7.9756417258328778</v>
      </c>
      <c r="R5">
        <v>0</v>
      </c>
      <c r="S5">
        <v>2.0688694702348438</v>
      </c>
      <c r="T5">
        <v>11.993446204259966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14.57</v>
      </c>
      <c r="J6">
        <f>BYPL_EOD!AC6+BYPL_EOD!AD6</f>
        <v>7.98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36.620000000000005</v>
      </c>
      <c r="O6" s="154">
        <f t="shared" si="1"/>
        <v>-2.0000000000003126E-2</v>
      </c>
      <c r="P6">
        <v>14.56204259967231</v>
      </c>
      <c r="Q6">
        <v>7.9756417258328778</v>
      </c>
      <c r="R6">
        <v>0</v>
      </c>
      <c r="S6">
        <v>2.0688694702348438</v>
      </c>
      <c r="T6">
        <v>11.993446204259966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14.57</v>
      </c>
      <c r="J7">
        <f>BYPL_EOD!AC7+BYPL_EOD!AD7</f>
        <v>7.98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36.620000000000005</v>
      </c>
      <c r="O7" s="154">
        <f t="shared" si="1"/>
        <v>-2.0000000000003126E-2</v>
      </c>
      <c r="P7">
        <v>14.56204259967231</v>
      </c>
      <c r="Q7">
        <v>7.9756417258328778</v>
      </c>
      <c r="R7">
        <v>0</v>
      </c>
      <c r="S7">
        <v>2.0688694702348438</v>
      </c>
      <c r="T7">
        <v>11.993446204259966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14.57</v>
      </c>
      <c r="J8">
        <f>BYPL_EOD!AC8+BYPL_EOD!AD8</f>
        <v>7.98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36.620000000000005</v>
      </c>
      <c r="O8" s="154">
        <f t="shared" si="1"/>
        <v>-2.0000000000003126E-2</v>
      </c>
      <c r="P8">
        <v>14.56204259967231</v>
      </c>
      <c r="Q8">
        <v>7.9756417258328778</v>
      </c>
      <c r="R8">
        <v>0</v>
      </c>
      <c r="S8">
        <v>2.0688694702348438</v>
      </c>
      <c r="T8">
        <v>11.993446204259966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14.57</v>
      </c>
      <c r="J9">
        <f>BYPL_EOD!AC9+BYPL_EOD!AD9</f>
        <v>7.98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36.620000000000005</v>
      </c>
      <c r="O9" s="154">
        <f t="shared" si="1"/>
        <v>-2.0000000000003126E-2</v>
      </c>
      <c r="P9">
        <v>14.56204259967231</v>
      </c>
      <c r="Q9">
        <v>7.9756417258328778</v>
      </c>
      <c r="R9">
        <v>0</v>
      </c>
      <c r="S9">
        <v>2.0688694702348438</v>
      </c>
      <c r="T9">
        <v>11.993446204259966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14.57</v>
      </c>
      <c r="J10">
        <f>BYPL_EOD!AC10+BYPL_EOD!AD10</f>
        <v>7.98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36.620000000000005</v>
      </c>
      <c r="O10" s="154">
        <f t="shared" si="1"/>
        <v>-2.0000000000003126E-2</v>
      </c>
      <c r="P10">
        <v>14.56204259967231</v>
      </c>
      <c r="Q10">
        <v>7.9756417258328778</v>
      </c>
      <c r="R10">
        <v>0</v>
      </c>
      <c r="S10">
        <v>2.0688694702348438</v>
      </c>
      <c r="T10">
        <v>11.993446204259966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14.57</v>
      </c>
      <c r="J11">
        <f>BYPL_EOD!AC11+BYPL_EOD!AD11</f>
        <v>7.98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36.620000000000005</v>
      </c>
      <c r="O11" s="154">
        <f t="shared" si="1"/>
        <v>-2.0000000000003126E-2</v>
      </c>
      <c r="P11">
        <v>14.56204259967231</v>
      </c>
      <c r="Q11">
        <v>7.9756417258328778</v>
      </c>
      <c r="R11">
        <v>0</v>
      </c>
      <c r="S11">
        <v>2.0688694702348438</v>
      </c>
      <c r="T11">
        <v>11.993446204259966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36.99</v>
      </c>
      <c r="E12">
        <f>GT!N12</f>
        <v>0</v>
      </c>
      <c r="F12">
        <f t="shared" si="4"/>
        <v>84</v>
      </c>
      <c r="G12">
        <f t="shared" si="5"/>
        <v>36.99</v>
      </c>
      <c r="H12" s="154"/>
      <c r="I12">
        <f>BRPL_EOD!AC12+BRPL_EOD!AD12</f>
        <v>14.57</v>
      </c>
      <c r="J12">
        <f>BYPL_EOD!AC12+BYPL_EOD!AD12</f>
        <v>7.98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36.620000000000005</v>
      </c>
      <c r="O12" s="154">
        <f t="shared" si="1"/>
        <v>0.36999999999999744</v>
      </c>
      <c r="P12">
        <v>14.717211906062261</v>
      </c>
      <c r="Q12">
        <v>8.0606280720917525</v>
      </c>
      <c r="R12">
        <v>0</v>
      </c>
      <c r="S12">
        <v>2.090914800655379</v>
      </c>
      <c r="T12">
        <v>12.121245221190605</v>
      </c>
      <c r="U12" s="156">
        <f t="shared" si="2"/>
        <v>36.989999999999995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36.99</v>
      </c>
      <c r="E13">
        <f>GT!N13</f>
        <v>0</v>
      </c>
      <c r="F13">
        <f t="shared" si="4"/>
        <v>84</v>
      </c>
      <c r="G13">
        <f t="shared" si="5"/>
        <v>36.99</v>
      </c>
      <c r="H13" s="154"/>
      <c r="I13">
        <f>BRPL_EOD!AC13+BRPL_EOD!AD13</f>
        <v>14.57</v>
      </c>
      <c r="J13">
        <f>BYPL_EOD!AC13+BYPL_EOD!AD13</f>
        <v>7.98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36.620000000000005</v>
      </c>
      <c r="O13" s="154">
        <f t="shared" si="1"/>
        <v>0.36999999999999744</v>
      </c>
      <c r="P13">
        <v>14.717211906062261</v>
      </c>
      <c r="Q13">
        <v>8.0606280720917525</v>
      </c>
      <c r="R13">
        <v>0</v>
      </c>
      <c r="S13">
        <v>2.090914800655379</v>
      </c>
      <c r="T13">
        <v>12.121245221190605</v>
      </c>
      <c r="U13" s="156">
        <f t="shared" si="2"/>
        <v>36.989999999999995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36.99</v>
      </c>
      <c r="E14">
        <f>GT!N14</f>
        <v>0</v>
      </c>
      <c r="F14">
        <f t="shared" si="4"/>
        <v>84</v>
      </c>
      <c r="G14">
        <f t="shared" si="5"/>
        <v>36.99</v>
      </c>
      <c r="H14" s="154"/>
      <c r="I14">
        <f>BRPL_EOD!AC14+BRPL_EOD!AD14</f>
        <v>14.57</v>
      </c>
      <c r="J14">
        <f>BYPL_EOD!AC14+BYPL_EOD!AD14</f>
        <v>7.98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36.620000000000005</v>
      </c>
      <c r="O14" s="154">
        <f t="shared" si="1"/>
        <v>0.36999999999999744</v>
      </c>
      <c r="P14">
        <v>14.717211906062261</v>
      </c>
      <c r="Q14">
        <v>8.0606280720917525</v>
      </c>
      <c r="R14">
        <v>0</v>
      </c>
      <c r="S14">
        <v>2.090914800655379</v>
      </c>
      <c r="T14">
        <v>12.121245221190605</v>
      </c>
      <c r="U14" s="156">
        <f t="shared" si="2"/>
        <v>36.989999999999995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14.57</v>
      </c>
      <c r="J15">
        <f>BYPL_EOD!AC15+BYPL_EOD!AD15</f>
        <v>7.98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36.620000000000005</v>
      </c>
      <c r="O15" s="154">
        <f t="shared" si="1"/>
        <v>-2.0000000000003126E-2</v>
      </c>
      <c r="P15">
        <v>14.56204259967231</v>
      </c>
      <c r="Q15">
        <v>7.9756417258328778</v>
      </c>
      <c r="R15">
        <v>0</v>
      </c>
      <c r="S15">
        <v>2.0688694702348438</v>
      </c>
      <c r="T15">
        <v>11.993446204259966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14.57</v>
      </c>
      <c r="J16">
        <f>BYPL_EOD!AC16+BYPL_EOD!AD16</f>
        <v>7.98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36.620000000000005</v>
      </c>
      <c r="O16" s="154">
        <f t="shared" si="1"/>
        <v>-2.0000000000003126E-2</v>
      </c>
      <c r="P16">
        <v>14.56204259967231</v>
      </c>
      <c r="Q16">
        <v>7.9756417258328778</v>
      </c>
      <c r="R16">
        <v>0</v>
      </c>
      <c r="S16">
        <v>2.0688694702348438</v>
      </c>
      <c r="T16">
        <v>11.993446204259966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14.57</v>
      </c>
      <c r="J17">
        <f>BYPL_EOD!AC17+BYPL_EOD!AD17</f>
        <v>7.98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36.620000000000005</v>
      </c>
      <c r="O17" s="154">
        <f t="shared" si="1"/>
        <v>-2.0000000000003126E-2</v>
      </c>
      <c r="P17">
        <v>14.56204259967231</v>
      </c>
      <c r="Q17">
        <v>7.9756417258328778</v>
      </c>
      <c r="R17">
        <v>0</v>
      </c>
      <c r="S17">
        <v>2.0688694702348438</v>
      </c>
      <c r="T17">
        <v>11.993446204259966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15.2</v>
      </c>
      <c r="J18">
        <f>BYPL_EOD!AC18+BYPL_EOD!AD18</f>
        <v>8.32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37.590000000000003</v>
      </c>
      <c r="O18" s="154">
        <f t="shared" si="1"/>
        <v>9.9999999999980105E-3</v>
      </c>
      <c r="P18">
        <v>15.204043628624632</v>
      </c>
      <c r="Q18">
        <v>8.3222133546155899</v>
      </c>
      <c r="R18">
        <v>0</v>
      </c>
      <c r="S18">
        <v>2.070550678371907</v>
      </c>
      <c r="T18">
        <v>12.003192338387869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15.2</v>
      </c>
      <c r="J19">
        <f>BYPL_EOD!AC19+BYPL_EOD!AD19</f>
        <v>8.32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37.590000000000003</v>
      </c>
      <c r="O19" s="154">
        <f t="shared" si="1"/>
        <v>9.9999999999980105E-3</v>
      </c>
      <c r="P19">
        <v>15.204043628624632</v>
      </c>
      <c r="Q19">
        <v>8.3222133546155899</v>
      </c>
      <c r="R19">
        <v>0</v>
      </c>
      <c r="S19">
        <v>2.070550678371907</v>
      </c>
      <c r="T19">
        <v>12.003192338387869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15.2</v>
      </c>
      <c r="J20">
        <f>BYPL_EOD!AC20+BYPL_EOD!AD20</f>
        <v>8.32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37.590000000000003</v>
      </c>
      <c r="O20" s="154">
        <f t="shared" si="1"/>
        <v>9.9999999999980105E-3</v>
      </c>
      <c r="P20">
        <v>15.204043628624632</v>
      </c>
      <c r="Q20">
        <v>8.3222133546155899</v>
      </c>
      <c r="R20">
        <v>0</v>
      </c>
      <c r="S20">
        <v>2.070550678371907</v>
      </c>
      <c r="T20">
        <v>12.003192338387869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15.2</v>
      </c>
      <c r="J21">
        <f>BYPL_EOD!AC21+BYPL_EOD!AD21</f>
        <v>8.32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37.590000000000003</v>
      </c>
      <c r="O21" s="154">
        <f t="shared" si="1"/>
        <v>9.9999999999980105E-3</v>
      </c>
      <c r="P21">
        <v>15.204043628624632</v>
      </c>
      <c r="Q21">
        <v>8.3222133546155899</v>
      </c>
      <c r="R21">
        <v>0</v>
      </c>
      <c r="S21">
        <v>2.070550678371907</v>
      </c>
      <c r="T21">
        <v>12.003192338387869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15.2</v>
      </c>
      <c r="J22">
        <f>BYPL_EOD!AC22+BYPL_EOD!AD22</f>
        <v>8.32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37.590000000000003</v>
      </c>
      <c r="O22" s="154">
        <f t="shared" si="1"/>
        <v>9.9999999999980105E-3</v>
      </c>
      <c r="P22">
        <v>15.204043628624632</v>
      </c>
      <c r="Q22">
        <v>8.3222133546155899</v>
      </c>
      <c r="R22">
        <v>0</v>
      </c>
      <c r="S22">
        <v>2.070550678371907</v>
      </c>
      <c r="T22">
        <v>12.003192338387869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15.2</v>
      </c>
      <c r="J23">
        <f>BYPL_EOD!AC23+BYPL_EOD!AD23</f>
        <v>8.32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37.590000000000003</v>
      </c>
      <c r="O23" s="154">
        <f t="shared" si="1"/>
        <v>9.9999999999980105E-3</v>
      </c>
      <c r="P23">
        <v>15.204043628624632</v>
      </c>
      <c r="Q23">
        <v>8.3222133546155899</v>
      </c>
      <c r="R23">
        <v>0</v>
      </c>
      <c r="S23">
        <v>2.070550678371907</v>
      </c>
      <c r="T23">
        <v>12.003192338387869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15.2</v>
      </c>
      <c r="J24">
        <f>BYPL_EOD!AC24+BYPL_EOD!AD24</f>
        <v>8.32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37.590000000000003</v>
      </c>
      <c r="O24" s="154">
        <f t="shared" si="1"/>
        <v>9.9999999999980105E-3</v>
      </c>
      <c r="P24">
        <v>15.204043628624632</v>
      </c>
      <c r="Q24">
        <v>8.3222133546155899</v>
      </c>
      <c r="R24">
        <v>0</v>
      </c>
      <c r="S24">
        <v>2.070550678371907</v>
      </c>
      <c r="T24">
        <v>12.003192338387869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15.2</v>
      </c>
      <c r="J25">
        <f>BYPL_EOD!AC25+BYPL_EOD!AD25</f>
        <v>8.32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37.590000000000003</v>
      </c>
      <c r="O25" s="154">
        <f t="shared" si="1"/>
        <v>9.9999999999980105E-3</v>
      </c>
      <c r="P25">
        <v>15.204043628624632</v>
      </c>
      <c r="Q25">
        <v>8.3222133546155899</v>
      </c>
      <c r="R25">
        <v>0</v>
      </c>
      <c r="S25">
        <v>2.070550678371907</v>
      </c>
      <c r="T25">
        <v>12.003192338387869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15.2</v>
      </c>
      <c r="J26">
        <f>BYPL_EOD!AC26+BYPL_EOD!AD26</f>
        <v>8.32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37.590000000000003</v>
      </c>
      <c r="O26" s="154">
        <f t="shared" si="1"/>
        <v>9.9999999999980105E-3</v>
      </c>
      <c r="P26">
        <v>15.204043628624632</v>
      </c>
      <c r="Q26">
        <v>8.3222133546155899</v>
      </c>
      <c r="R26">
        <v>0</v>
      </c>
      <c r="S26">
        <v>2.070550678371907</v>
      </c>
      <c r="T26">
        <v>12.003192338387869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15.2</v>
      </c>
      <c r="J27">
        <f>BYPL_EOD!AC27+BYPL_EOD!AD27</f>
        <v>8.32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37.590000000000003</v>
      </c>
      <c r="O27" s="154">
        <f t="shared" si="1"/>
        <v>9.9999999999980105E-3</v>
      </c>
      <c r="P27">
        <v>15.204043628624632</v>
      </c>
      <c r="Q27">
        <v>8.3222133546155899</v>
      </c>
      <c r="R27">
        <v>0</v>
      </c>
      <c r="S27">
        <v>2.070550678371907</v>
      </c>
      <c r="T27">
        <v>12.003192338387869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15.2</v>
      </c>
      <c r="J28">
        <f>BYPL_EOD!AC28+BYPL_EOD!AD28</f>
        <v>8.32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37.590000000000003</v>
      </c>
      <c r="O28" s="154">
        <f t="shared" si="1"/>
        <v>9.9999999999980105E-3</v>
      </c>
      <c r="P28">
        <v>15.204043628624632</v>
      </c>
      <c r="Q28">
        <v>8.3222133546155899</v>
      </c>
      <c r="R28">
        <v>0</v>
      </c>
      <c r="S28">
        <v>2.070550678371907</v>
      </c>
      <c r="T28">
        <v>12.003192338387869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15.2</v>
      </c>
      <c r="J29">
        <f>BYPL_EOD!AC29+BYPL_EOD!AD29</f>
        <v>8.32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37.590000000000003</v>
      </c>
      <c r="O29" s="154">
        <f t="shared" si="1"/>
        <v>9.9999999999980105E-3</v>
      </c>
      <c r="P29">
        <v>15.204043628624632</v>
      </c>
      <c r="Q29">
        <v>8.3222133546155899</v>
      </c>
      <c r="R29">
        <v>0</v>
      </c>
      <c r="S29">
        <v>2.070550678371907</v>
      </c>
      <c r="T29">
        <v>12.003192338387869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14.57</v>
      </c>
      <c r="J30">
        <f>BYPL_EOD!AC30+BYPL_EOD!AD30</f>
        <v>7.98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36.620000000000005</v>
      </c>
      <c r="O30" s="154">
        <f t="shared" si="1"/>
        <v>-2.0000000000003126E-2</v>
      </c>
      <c r="P30">
        <v>14.56204259967231</v>
      </c>
      <c r="Q30">
        <v>7.9756417258328778</v>
      </c>
      <c r="R30">
        <v>0</v>
      </c>
      <c r="S30">
        <v>2.0688694702348438</v>
      </c>
      <c r="T30">
        <v>11.993446204259966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15.2</v>
      </c>
      <c r="J31">
        <f>BYPL_EOD!AC31+BYPL_EOD!AD31</f>
        <v>8.32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37.590000000000003</v>
      </c>
      <c r="O31" s="154">
        <f t="shared" si="1"/>
        <v>-0.99000000000000199</v>
      </c>
      <c r="P31">
        <v>14.799680766161211</v>
      </c>
      <c r="Q31">
        <v>8.1008778930566638</v>
      </c>
      <c r="R31">
        <v>0</v>
      </c>
      <c r="S31">
        <v>2.0154828411811652</v>
      </c>
      <c r="T31">
        <v>11.683958499600957</v>
      </c>
      <c r="U31" s="156">
        <f t="shared" si="2"/>
        <v>36.599999999999994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15.2</v>
      </c>
      <c r="J32">
        <f>BYPL_EOD!AC32+BYPL_EOD!AD32</f>
        <v>8.32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37.590000000000003</v>
      </c>
      <c r="O32" s="154">
        <f t="shared" si="1"/>
        <v>-0.99000000000000199</v>
      </c>
      <c r="P32">
        <v>14.799680766161211</v>
      </c>
      <c r="Q32">
        <v>8.1008778930566638</v>
      </c>
      <c r="R32">
        <v>0</v>
      </c>
      <c r="S32">
        <v>2.0154828411811652</v>
      </c>
      <c r="T32">
        <v>11.683958499600957</v>
      </c>
      <c r="U32" s="156">
        <f t="shared" si="2"/>
        <v>36.599999999999994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15.2</v>
      </c>
      <c r="J33">
        <f>BYPL_EOD!AC33+BYPL_EOD!AD33</f>
        <v>8.32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37.590000000000003</v>
      </c>
      <c r="O33" s="154">
        <f t="shared" si="1"/>
        <v>-0.99000000000000199</v>
      </c>
      <c r="P33">
        <v>14.799680766161211</v>
      </c>
      <c r="Q33">
        <v>8.1008778930566638</v>
      </c>
      <c r="R33">
        <v>0</v>
      </c>
      <c r="S33">
        <v>2.0154828411811652</v>
      </c>
      <c r="T33">
        <v>11.683958499600957</v>
      </c>
      <c r="U33" s="156">
        <f t="shared" si="2"/>
        <v>36.599999999999994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15.2</v>
      </c>
      <c r="J34">
        <f>BYPL_EOD!AC34+BYPL_EOD!AD34</f>
        <v>8.32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37.590000000000003</v>
      </c>
      <c r="O34" s="154">
        <f t="shared" si="1"/>
        <v>-0.99000000000000199</v>
      </c>
      <c r="P34">
        <v>14.799680766161211</v>
      </c>
      <c r="Q34">
        <v>8.1008778930566638</v>
      </c>
      <c r="R34">
        <v>0</v>
      </c>
      <c r="S34">
        <v>2.0154828411811652</v>
      </c>
      <c r="T34">
        <v>11.683958499600957</v>
      </c>
      <c r="U34" s="156">
        <f t="shared" si="2"/>
        <v>36.599999999999994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15.2</v>
      </c>
      <c r="J35">
        <f>BYPL_EOD!AC35+BYPL_EOD!AD35</f>
        <v>8.32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37.590000000000003</v>
      </c>
      <c r="O35" s="154">
        <f t="shared" si="1"/>
        <v>-0.99000000000000199</v>
      </c>
      <c r="P35">
        <v>14.799680766161211</v>
      </c>
      <c r="Q35">
        <v>8.1008778930566638</v>
      </c>
      <c r="R35">
        <v>0</v>
      </c>
      <c r="S35">
        <v>2.0154828411811652</v>
      </c>
      <c r="T35">
        <v>11.683958499600957</v>
      </c>
      <c r="U35" s="156">
        <f t="shared" si="2"/>
        <v>36.599999999999994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15.2</v>
      </c>
      <c r="J36">
        <f>BYPL_EOD!AC36+BYPL_EOD!AD36</f>
        <v>8.32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37.590000000000003</v>
      </c>
      <c r="O36" s="154">
        <f t="shared" si="1"/>
        <v>-0.99000000000000199</v>
      </c>
      <c r="P36">
        <v>14.799680766161211</v>
      </c>
      <c r="Q36">
        <v>8.1008778930566638</v>
      </c>
      <c r="R36">
        <v>0</v>
      </c>
      <c r="S36">
        <v>2.0154828411811652</v>
      </c>
      <c r="T36">
        <v>11.683958499600957</v>
      </c>
      <c r="U36" s="156">
        <f t="shared" si="2"/>
        <v>36.599999999999994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14.57</v>
      </c>
      <c r="J37">
        <f>BYPL_EOD!AC37+BYPL_EOD!AD37</f>
        <v>7.98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36.620000000000005</v>
      </c>
      <c r="O37" s="154">
        <f t="shared" si="1"/>
        <v>-2.0000000000003126E-2</v>
      </c>
      <c r="P37">
        <v>14.56204259967231</v>
      </c>
      <c r="Q37">
        <v>7.9756417258328778</v>
      </c>
      <c r="R37">
        <v>0</v>
      </c>
      <c r="S37">
        <v>2.0688694702348438</v>
      </c>
      <c r="T37">
        <v>11.993446204259966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14.57</v>
      </c>
      <c r="J38">
        <f>BYPL_EOD!AC38+BYPL_EOD!AD38</f>
        <v>7.98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36.620000000000005</v>
      </c>
      <c r="O38" s="154">
        <f t="shared" si="1"/>
        <v>-2.0000000000003126E-2</v>
      </c>
      <c r="P38">
        <v>14.56204259967231</v>
      </c>
      <c r="Q38">
        <v>7.9756417258328778</v>
      </c>
      <c r="R38">
        <v>0</v>
      </c>
      <c r="S38">
        <v>2.0688694702348438</v>
      </c>
      <c r="T38">
        <v>11.993446204259966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14.57</v>
      </c>
      <c r="J39">
        <f>BYPL_EOD!AC39+BYPL_EOD!AD39</f>
        <v>7.98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36.620000000000005</v>
      </c>
      <c r="O39" s="154">
        <f t="shared" si="1"/>
        <v>-0.32000000000000739</v>
      </c>
      <c r="P39">
        <v>14.44268159475696</v>
      </c>
      <c r="Q39">
        <v>7.9102676133260506</v>
      </c>
      <c r="R39">
        <v>0</v>
      </c>
      <c r="S39">
        <v>2.051911523757509</v>
      </c>
      <c r="T39">
        <v>11.895139268159474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14.57</v>
      </c>
      <c r="J40">
        <f>BYPL_EOD!AC40+BYPL_EOD!AD40</f>
        <v>7.98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36.620000000000005</v>
      </c>
      <c r="O40" s="154">
        <f t="shared" si="1"/>
        <v>-0.32000000000000739</v>
      </c>
      <c r="P40">
        <v>14.44268159475696</v>
      </c>
      <c r="Q40">
        <v>7.9102676133260506</v>
      </c>
      <c r="R40">
        <v>0</v>
      </c>
      <c r="S40">
        <v>2.051911523757509</v>
      </c>
      <c r="T40">
        <v>11.895139268159474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14.57</v>
      </c>
      <c r="J41">
        <f>BYPL_EOD!AC41+BYPL_EOD!AD41</f>
        <v>7.98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36.620000000000005</v>
      </c>
      <c r="O41" s="154">
        <f t="shared" si="1"/>
        <v>-0.32000000000000739</v>
      </c>
      <c r="P41">
        <v>14.44268159475696</v>
      </c>
      <c r="Q41">
        <v>7.9102676133260506</v>
      </c>
      <c r="R41">
        <v>0</v>
      </c>
      <c r="S41">
        <v>2.051911523757509</v>
      </c>
      <c r="T41">
        <v>11.895139268159474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14.57</v>
      </c>
      <c r="J42">
        <f>BYPL_EOD!AC42+BYPL_EOD!AD42</f>
        <v>7.98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36.620000000000005</v>
      </c>
      <c r="O42" s="154">
        <f t="shared" si="1"/>
        <v>-0.32000000000000739</v>
      </c>
      <c r="P42">
        <v>14.44268159475696</v>
      </c>
      <c r="Q42">
        <v>7.9102676133260506</v>
      </c>
      <c r="R42">
        <v>0</v>
      </c>
      <c r="S42">
        <v>2.051911523757509</v>
      </c>
      <c r="T42">
        <v>11.895139268159474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14.57</v>
      </c>
      <c r="J43">
        <f>BYPL_EOD!AC43+BYPL_EOD!AD43</f>
        <v>7.98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36.620000000000005</v>
      </c>
      <c r="O43" s="154">
        <f t="shared" si="1"/>
        <v>-0.32000000000000739</v>
      </c>
      <c r="P43">
        <v>14.44268159475696</v>
      </c>
      <c r="Q43">
        <v>7.9102676133260506</v>
      </c>
      <c r="R43">
        <v>0</v>
      </c>
      <c r="S43">
        <v>2.051911523757509</v>
      </c>
      <c r="T43">
        <v>11.895139268159474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14.57</v>
      </c>
      <c r="J44">
        <f>BYPL_EOD!AC44+BYPL_EOD!AD44</f>
        <v>7.98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36.620000000000005</v>
      </c>
      <c r="O44" s="154">
        <f t="shared" si="1"/>
        <v>-0.32000000000000739</v>
      </c>
      <c r="P44">
        <v>14.44268159475696</v>
      </c>
      <c r="Q44">
        <v>7.9102676133260506</v>
      </c>
      <c r="R44">
        <v>0</v>
      </c>
      <c r="S44">
        <v>2.051911523757509</v>
      </c>
      <c r="T44">
        <v>11.895139268159474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14.57</v>
      </c>
      <c r="J45">
        <f>BYPL_EOD!AC45+BYPL_EOD!AD45</f>
        <v>7.98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36.620000000000005</v>
      </c>
      <c r="O45" s="154">
        <f t="shared" si="1"/>
        <v>-0.32000000000000739</v>
      </c>
      <c r="P45">
        <v>14.44268159475696</v>
      </c>
      <c r="Q45">
        <v>7.9102676133260506</v>
      </c>
      <c r="R45">
        <v>0</v>
      </c>
      <c r="S45">
        <v>2.051911523757509</v>
      </c>
      <c r="T45">
        <v>11.895139268159474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14.57</v>
      </c>
      <c r="J46">
        <f>BYPL_EOD!AC46+BYPL_EOD!AD46</f>
        <v>7.98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36.620000000000005</v>
      </c>
      <c r="O46" s="154">
        <f t="shared" si="1"/>
        <v>-0.32000000000000739</v>
      </c>
      <c r="P46">
        <v>14.44268159475696</v>
      </c>
      <c r="Q46">
        <v>7.9102676133260506</v>
      </c>
      <c r="R46">
        <v>0</v>
      </c>
      <c r="S46">
        <v>2.051911523757509</v>
      </c>
      <c r="T46">
        <v>11.895139268159474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14.57</v>
      </c>
      <c r="J47">
        <f>BYPL_EOD!AC47+BYPL_EOD!AD47</f>
        <v>7.98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36.620000000000005</v>
      </c>
      <c r="O47" s="154">
        <f t="shared" si="1"/>
        <v>-0.32000000000000739</v>
      </c>
      <c r="P47">
        <v>14.44268159475696</v>
      </c>
      <c r="Q47">
        <v>7.9102676133260506</v>
      </c>
      <c r="R47">
        <v>0</v>
      </c>
      <c r="S47">
        <v>2.051911523757509</v>
      </c>
      <c r="T47">
        <v>11.895139268159474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14.57</v>
      </c>
      <c r="J48">
        <f>BYPL_EOD!AC48+BYPL_EOD!AD48</f>
        <v>7.98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36.620000000000005</v>
      </c>
      <c r="O48" s="154">
        <f t="shared" si="1"/>
        <v>-0.32000000000000739</v>
      </c>
      <c r="P48">
        <v>14.44268159475696</v>
      </c>
      <c r="Q48">
        <v>7.9102676133260506</v>
      </c>
      <c r="R48">
        <v>0</v>
      </c>
      <c r="S48">
        <v>2.051911523757509</v>
      </c>
      <c r="T48">
        <v>11.895139268159474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14.57</v>
      </c>
      <c r="J49">
        <f>BYPL_EOD!AC49+BYPL_EOD!AD49</f>
        <v>7.98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36.620000000000005</v>
      </c>
      <c r="O49" s="154">
        <f t="shared" si="1"/>
        <v>-0.32000000000000739</v>
      </c>
      <c r="P49">
        <v>14.44268159475696</v>
      </c>
      <c r="Q49">
        <v>7.9102676133260506</v>
      </c>
      <c r="R49">
        <v>0</v>
      </c>
      <c r="S49">
        <v>2.051911523757509</v>
      </c>
      <c r="T49">
        <v>11.895139268159474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14.57</v>
      </c>
      <c r="J50">
        <f>BYPL_EOD!AC50+BYPL_EOD!AD50</f>
        <v>7.98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36.620000000000005</v>
      </c>
      <c r="O50" s="154">
        <f t="shared" si="1"/>
        <v>-0.32000000000000739</v>
      </c>
      <c r="P50">
        <v>14.44268159475696</v>
      </c>
      <c r="Q50">
        <v>7.9102676133260506</v>
      </c>
      <c r="R50">
        <v>0</v>
      </c>
      <c r="S50">
        <v>2.051911523757509</v>
      </c>
      <c r="T50">
        <v>11.895139268159474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14.57</v>
      </c>
      <c r="J51">
        <f>BYPL_EOD!AC51+BYPL_EOD!AD51</f>
        <v>7.98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36.620000000000005</v>
      </c>
      <c r="O51" s="154">
        <f t="shared" si="1"/>
        <v>-0.32000000000000739</v>
      </c>
      <c r="P51">
        <v>14.44268159475696</v>
      </c>
      <c r="Q51">
        <v>7.9102676133260506</v>
      </c>
      <c r="R51">
        <v>0</v>
      </c>
      <c r="S51">
        <v>2.051911523757509</v>
      </c>
      <c r="T51">
        <v>11.895139268159474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14.57</v>
      </c>
      <c r="J52">
        <f>BYPL_EOD!AC52+BYPL_EOD!AD52</f>
        <v>7.98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36.620000000000005</v>
      </c>
      <c r="O52" s="154">
        <f t="shared" si="1"/>
        <v>-0.32000000000000739</v>
      </c>
      <c r="P52">
        <v>14.44268159475696</v>
      </c>
      <c r="Q52">
        <v>7.9102676133260506</v>
      </c>
      <c r="R52">
        <v>0</v>
      </c>
      <c r="S52">
        <v>2.051911523757509</v>
      </c>
      <c r="T52">
        <v>11.895139268159474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14.57</v>
      </c>
      <c r="J53">
        <f>BYPL_EOD!AC53+BYPL_EOD!AD53</f>
        <v>7.98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36.620000000000005</v>
      </c>
      <c r="O53" s="154">
        <f t="shared" si="1"/>
        <v>-0.32000000000000739</v>
      </c>
      <c r="P53">
        <v>14.44268159475696</v>
      </c>
      <c r="Q53">
        <v>7.9102676133260506</v>
      </c>
      <c r="R53">
        <v>0</v>
      </c>
      <c r="S53">
        <v>2.051911523757509</v>
      </c>
      <c r="T53">
        <v>11.895139268159474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14.57</v>
      </c>
      <c r="J54">
        <f>BYPL_EOD!AC54+BYPL_EOD!AD54</f>
        <v>7.98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36.620000000000005</v>
      </c>
      <c r="O54" s="154">
        <f t="shared" si="1"/>
        <v>-0.32000000000000739</v>
      </c>
      <c r="P54">
        <v>14.44268159475696</v>
      </c>
      <c r="Q54">
        <v>7.9102676133260506</v>
      </c>
      <c r="R54">
        <v>0</v>
      </c>
      <c r="S54">
        <v>2.051911523757509</v>
      </c>
      <c r="T54">
        <v>11.895139268159474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14.57</v>
      </c>
      <c r="J55">
        <f>BYPL_EOD!AC55+BYPL_EOD!AD55</f>
        <v>7.98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36.620000000000005</v>
      </c>
      <c r="O55" s="154">
        <f t="shared" si="1"/>
        <v>-0.32000000000000739</v>
      </c>
      <c r="P55">
        <v>14.44268159475696</v>
      </c>
      <c r="Q55">
        <v>7.9102676133260506</v>
      </c>
      <c r="R55">
        <v>0</v>
      </c>
      <c r="S55">
        <v>2.051911523757509</v>
      </c>
      <c r="T55">
        <v>11.895139268159474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14.57</v>
      </c>
      <c r="J56">
        <f>BYPL_EOD!AC56+BYPL_EOD!AD56</f>
        <v>7.98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36.620000000000005</v>
      </c>
      <c r="O56" s="154">
        <f t="shared" si="1"/>
        <v>-0.32000000000000739</v>
      </c>
      <c r="P56">
        <v>14.44268159475696</v>
      </c>
      <c r="Q56">
        <v>7.9102676133260506</v>
      </c>
      <c r="R56">
        <v>0</v>
      </c>
      <c r="S56">
        <v>2.051911523757509</v>
      </c>
      <c r="T56">
        <v>11.895139268159474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14.57</v>
      </c>
      <c r="J57">
        <f>BYPL_EOD!AC57+BYPL_EOD!AD57</f>
        <v>7.98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36.620000000000005</v>
      </c>
      <c r="O57" s="154">
        <f t="shared" si="1"/>
        <v>-0.32000000000000739</v>
      </c>
      <c r="P57">
        <v>14.44268159475696</v>
      </c>
      <c r="Q57">
        <v>7.9102676133260506</v>
      </c>
      <c r="R57">
        <v>0</v>
      </c>
      <c r="S57">
        <v>2.051911523757509</v>
      </c>
      <c r="T57">
        <v>11.895139268159474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8.3699999999999992</v>
      </c>
      <c r="J58">
        <f>BYPL_EOD!AC58+BYPL_EOD!AD58</f>
        <v>18.82</v>
      </c>
      <c r="K58">
        <f>MES_EOD!AC58+MES_EOD!AD58</f>
        <v>0</v>
      </c>
      <c r="L58">
        <f>NDMC_EOD!AC58+NDMC_EOD!AD58</f>
        <v>1.44</v>
      </c>
      <c r="M58">
        <f>TPDDL_EOD!AC58+TPDDL_EOD!AD58</f>
        <v>8.3699999999999992</v>
      </c>
      <c r="N58">
        <f t="shared" si="0"/>
        <v>37</v>
      </c>
      <c r="O58" s="154">
        <f t="shared" si="1"/>
        <v>-0.70000000000000284</v>
      </c>
      <c r="P58">
        <v>8.211648648648648</v>
      </c>
      <c r="Q58">
        <v>18.463945945945945</v>
      </c>
      <c r="R58">
        <v>0</v>
      </c>
      <c r="S58">
        <v>1.4127567567567565</v>
      </c>
      <c r="T58">
        <v>8.211648648648648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14.57</v>
      </c>
      <c r="J59">
        <f>BYPL_EOD!AC59+BYPL_EOD!AD59</f>
        <v>7.98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36.620000000000005</v>
      </c>
      <c r="O59" s="154">
        <f t="shared" si="1"/>
        <v>-0.32000000000000739</v>
      </c>
      <c r="P59">
        <v>14.44268159475696</v>
      </c>
      <c r="Q59">
        <v>7.9102676133260506</v>
      </c>
      <c r="R59">
        <v>0</v>
      </c>
      <c r="S59">
        <v>2.051911523757509</v>
      </c>
      <c r="T59">
        <v>11.895139268159474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14.57</v>
      </c>
      <c r="J60">
        <f>BYPL_EOD!AC60+BYPL_EOD!AD60</f>
        <v>7.98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36.620000000000005</v>
      </c>
      <c r="O60" s="154">
        <f t="shared" si="1"/>
        <v>-0.32000000000000739</v>
      </c>
      <c r="P60">
        <v>14.44268159475696</v>
      </c>
      <c r="Q60">
        <v>7.9102676133260506</v>
      </c>
      <c r="R60">
        <v>0</v>
      </c>
      <c r="S60">
        <v>2.051911523757509</v>
      </c>
      <c r="T60">
        <v>11.895139268159474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14.57</v>
      </c>
      <c r="J61">
        <f>BYPL_EOD!AC61+BYPL_EOD!AD61</f>
        <v>7.98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36.620000000000005</v>
      </c>
      <c r="O61" s="154">
        <f t="shared" si="1"/>
        <v>-0.32000000000000739</v>
      </c>
      <c r="P61">
        <v>14.44268159475696</v>
      </c>
      <c r="Q61">
        <v>7.9102676133260506</v>
      </c>
      <c r="R61">
        <v>0</v>
      </c>
      <c r="S61">
        <v>2.051911523757509</v>
      </c>
      <c r="T61">
        <v>11.895139268159474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14.57</v>
      </c>
      <c r="J62">
        <f>BYPL_EOD!AC62+BYPL_EOD!AD62</f>
        <v>7.98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36.620000000000005</v>
      </c>
      <c r="O62" s="154">
        <f t="shared" si="1"/>
        <v>-0.32000000000000739</v>
      </c>
      <c r="P62">
        <v>14.44268159475696</v>
      </c>
      <c r="Q62">
        <v>7.9102676133260506</v>
      </c>
      <c r="R62">
        <v>0</v>
      </c>
      <c r="S62">
        <v>2.051911523757509</v>
      </c>
      <c r="T62">
        <v>11.895139268159474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14.57</v>
      </c>
      <c r="J63">
        <f>BYPL_EOD!AC63+BYPL_EOD!AD63</f>
        <v>7.98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36.620000000000005</v>
      </c>
      <c r="O63" s="154">
        <f t="shared" si="1"/>
        <v>-0.32000000000000739</v>
      </c>
      <c r="P63">
        <v>14.44268159475696</v>
      </c>
      <c r="Q63">
        <v>7.9102676133260506</v>
      </c>
      <c r="R63">
        <v>0</v>
      </c>
      <c r="S63">
        <v>2.051911523757509</v>
      </c>
      <c r="T63">
        <v>11.895139268159474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14.57</v>
      </c>
      <c r="J64">
        <f>BYPL_EOD!AC64+BYPL_EOD!AD64</f>
        <v>7.98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36.620000000000005</v>
      </c>
      <c r="O64" s="154">
        <f t="shared" si="1"/>
        <v>-0.32000000000000739</v>
      </c>
      <c r="P64">
        <v>14.44268159475696</v>
      </c>
      <c r="Q64">
        <v>7.9102676133260506</v>
      </c>
      <c r="R64">
        <v>0</v>
      </c>
      <c r="S64">
        <v>2.051911523757509</v>
      </c>
      <c r="T64">
        <v>11.895139268159474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8.14</v>
      </c>
      <c r="J65">
        <f>BYPL_EOD!AC65+BYPL_EOD!AD65</f>
        <v>18.32</v>
      </c>
      <c r="K65">
        <f>MES_EOD!AC65+MES_EOD!AD65</f>
        <v>0</v>
      </c>
      <c r="L65">
        <f>NDMC_EOD!AC65+NDMC_EOD!AD65</f>
        <v>1.4</v>
      </c>
      <c r="M65">
        <f>TPDDL_EOD!AC65+TPDDL_EOD!AD65</f>
        <v>8.14</v>
      </c>
      <c r="N65">
        <f t="shared" si="0"/>
        <v>36</v>
      </c>
      <c r="O65" s="154">
        <f t="shared" si="1"/>
        <v>-0.70000000000000284</v>
      </c>
      <c r="P65">
        <v>7.9817222222222224</v>
      </c>
      <c r="Q65">
        <v>17.963777777777775</v>
      </c>
      <c r="R65">
        <v>0</v>
      </c>
      <c r="S65">
        <v>1.3727777777777777</v>
      </c>
      <c r="T65">
        <v>7.9817222222222224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8.14</v>
      </c>
      <c r="J66">
        <f>BYPL_EOD!AC66+BYPL_EOD!AD66</f>
        <v>18.32</v>
      </c>
      <c r="K66">
        <f>MES_EOD!AC66+MES_EOD!AD66</f>
        <v>0</v>
      </c>
      <c r="L66">
        <f>NDMC_EOD!AC66+NDMC_EOD!AD66</f>
        <v>1.4</v>
      </c>
      <c r="M66">
        <f>TPDDL_EOD!AC66+TPDDL_EOD!AD66</f>
        <v>8.14</v>
      </c>
      <c r="N66">
        <f t="shared" si="0"/>
        <v>36</v>
      </c>
      <c r="O66" s="154">
        <f t="shared" si="1"/>
        <v>-0.70000000000000284</v>
      </c>
      <c r="P66">
        <v>7.9817222222222224</v>
      </c>
      <c r="Q66">
        <v>17.963777777777775</v>
      </c>
      <c r="R66">
        <v>0</v>
      </c>
      <c r="S66">
        <v>1.3727777777777777</v>
      </c>
      <c r="T66">
        <v>7.9817222222222224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36.279999999999994</v>
      </c>
      <c r="E67">
        <f>GT!N67</f>
        <v>0</v>
      </c>
      <c r="F67">
        <f t="shared" si="4"/>
        <v>84</v>
      </c>
      <c r="G67">
        <f t="shared" si="5"/>
        <v>36.279999999999994</v>
      </c>
      <c r="H67" s="154"/>
      <c r="I67">
        <f>BRPL_EOD!AC67+BRPL_EOD!AD67</f>
        <v>14.57</v>
      </c>
      <c r="J67">
        <f>BYPL_EOD!AC67+BYPL_EOD!AD67</f>
        <v>7.98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36.620000000000005</v>
      </c>
      <c r="O67" s="154">
        <f t="shared" ref="O67:O98" si="7">G67-N67</f>
        <v>-0.34000000000001052</v>
      </c>
      <c r="P67">
        <v>14.43472419442927</v>
      </c>
      <c r="Q67">
        <v>7.9059093391589279</v>
      </c>
      <c r="R67">
        <v>0</v>
      </c>
      <c r="S67">
        <v>2.0507809939923534</v>
      </c>
      <c r="T67">
        <v>11.88858547241944</v>
      </c>
      <c r="U67" s="156">
        <f t="shared" ref="U67:U98" si="8">SUM(P67:T67)</f>
        <v>36.279999999999987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36.279999999999994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36.279999999999994</v>
      </c>
      <c r="H68" s="154"/>
      <c r="I68">
        <f>BRPL_EOD!AC68+BRPL_EOD!AD68</f>
        <v>14.57</v>
      </c>
      <c r="J68">
        <f>BYPL_EOD!AC68+BYPL_EOD!AD68</f>
        <v>7.98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36.620000000000005</v>
      </c>
      <c r="O68" s="154">
        <f t="shared" si="7"/>
        <v>-0.34000000000001052</v>
      </c>
      <c r="P68">
        <v>14.43472419442927</v>
      </c>
      <c r="Q68">
        <v>7.9059093391589279</v>
      </c>
      <c r="R68">
        <v>0</v>
      </c>
      <c r="S68">
        <v>2.0507809939923534</v>
      </c>
      <c r="T68">
        <v>11.88858547241944</v>
      </c>
      <c r="U68" s="156">
        <f t="shared" si="8"/>
        <v>36.279999999999987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8.3699999999999992</v>
      </c>
      <c r="J69">
        <f>BYPL_EOD!AC69+BYPL_EOD!AD69</f>
        <v>18.82</v>
      </c>
      <c r="K69">
        <f>MES_EOD!AC69+MES_EOD!AD69</f>
        <v>0</v>
      </c>
      <c r="L69">
        <f>NDMC_EOD!AC69+NDMC_EOD!AD69</f>
        <v>1.44</v>
      </c>
      <c r="M69">
        <f>TPDDL_EOD!AC69+TPDDL_EOD!AD69</f>
        <v>8.3699999999999992</v>
      </c>
      <c r="N69">
        <f t="shared" si="6"/>
        <v>37</v>
      </c>
      <c r="O69" s="154">
        <f t="shared" si="7"/>
        <v>-0.70000000000000284</v>
      </c>
      <c r="P69">
        <v>8.211648648648648</v>
      </c>
      <c r="Q69">
        <v>18.463945945945945</v>
      </c>
      <c r="R69">
        <v>0</v>
      </c>
      <c r="S69">
        <v>1.4127567567567565</v>
      </c>
      <c r="T69">
        <v>8.211648648648648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8.3699999999999992</v>
      </c>
      <c r="J70">
        <f>BYPL_EOD!AC70+BYPL_EOD!AD70</f>
        <v>18.82</v>
      </c>
      <c r="K70">
        <f>MES_EOD!AC70+MES_EOD!AD70</f>
        <v>0</v>
      </c>
      <c r="L70">
        <f>NDMC_EOD!AC70+NDMC_EOD!AD70</f>
        <v>1.44</v>
      </c>
      <c r="M70">
        <f>TPDDL_EOD!AC70+TPDDL_EOD!AD70</f>
        <v>8.3699999999999992</v>
      </c>
      <c r="N70">
        <f t="shared" si="6"/>
        <v>37</v>
      </c>
      <c r="O70" s="154">
        <f t="shared" si="7"/>
        <v>-0.70000000000000284</v>
      </c>
      <c r="P70">
        <v>8.211648648648648</v>
      </c>
      <c r="Q70">
        <v>18.463945945945945</v>
      </c>
      <c r="R70">
        <v>0</v>
      </c>
      <c r="S70">
        <v>1.4127567567567565</v>
      </c>
      <c r="T70">
        <v>8.211648648648648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13.93</v>
      </c>
      <c r="J71">
        <f>BYPL_EOD!AC71+BYPL_EOD!AD71</f>
        <v>7.63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35.629999999999995</v>
      </c>
      <c r="O71" s="154">
        <f t="shared" si="7"/>
        <v>-0.32999999999999829</v>
      </c>
      <c r="P71">
        <v>13.800982318271121</v>
      </c>
      <c r="Q71">
        <v>7.5593320235756387</v>
      </c>
      <c r="R71">
        <v>0</v>
      </c>
      <c r="S71">
        <v>2.0508279539713725</v>
      </c>
      <c r="T71">
        <v>11.88885770418187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13.93</v>
      </c>
      <c r="J72">
        <f>BYPL_EOD!AC72+BYPL_EOD!AD72</f>
        <v>7.63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35.629999999999995</v>
      </c>
      <c r="O72" s="154">
        <f t="shared" si="7"/>
        <v>-0.32999999999999829</v>
      </c>
      <c r="P72">
        <v>13.800982318271121</v>
      </c>
      <c r="Q72">
        <v>7.5593320235756387</v>
      </c>
      <c r="R72">
        <v>0</v>
      </c>
      <c r="S72">
        <v>2.0508279539713725</v>
      </c>
      <c r="T72">
        <v>11.88885770418187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13.93</v>
      </c>
      <c r="J73">
        <f>BYPL_EOD!AC73+BYPL_EOD!AD73</f>
        <v>7.63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35.629999999999995</v>
      </c>
      <c r="O73" s="154">
        <f t="shared" si="7"/>
        <v>-0.32999999999999829</v>
      </c>
      <c r="P73">
        <v>13.800982318271121</v>
      </c>
      <c r="Q73">
        <v>7.5593320235756387</v>
      </c>
      <c r="R73">
        <v>0</v>
      </c>
      <c r="S73">
        <v>2.0508279539713725</v>
      </c>
      <c r="T73">
        <v>11.88885770418187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13.93</v>
      </c>
      <c r="J74">
        <f>BYPL_EOD!AC74+BYPL_EOD!AD74</f>
        <v>7.63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35.629999999999995</v>
      </c>
      <c r="O74" s="154">
        <f t="shared" si="7"/>
        <v>-0.32999999999999829</v>
      </c>
      <c r="P74">
        <v>13.800982318271121</v>
      </c>
      <c r="Q74">
        <v>7.5593320235756387</v>
      </c>
      <c r="R74">
        <v>0</v>
      </c>
      <c r="S74">
        <v>2.0508279539713725</v>
      </c>
      <c r="T74">
        <v>11.88885770418187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13.93</v>
      </c>
      <c r="J75">
        <f>BYPL_EOD!AC75+BYPL_EOD!AD75</f>
        <v>7.63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35.629999999999995</v>
      </c>
      <c r="O75" s="154">
        <f t="shared" si="7"/>
        <v>-2.9999999999994031E-2</v>
      </c>
      <c r="P75">
        <v>13.918271119842831</v>
      </c>
      <c r="Q75">
        <v>7.6235756385068774</v>
      </c>
      <c r="R75">
        <v>0</v>
      </c>
      <c r="S75">
        <v>2.0682570867246706</v>
      </c>
      <c r="T75">
        <v>11.989896154925626</v>
      </c>
      <c r="U75" s="156">
        <f t="shared" si="8"/>
        <v>35.600000000000009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13.93</v>
      </c>
      <c r="J76">
        <f>BYPL_EOD!AC76+BYPL_EOD!AD76</f>
        <v>7.63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35.629999999999995</v>
      </c>
      <c r="O76" s="154">
        <f t="shared" si="7"/>
        <v>-2.9999999999994031E-2</v>
      </c>
      <c r="P76">
        <v>13.918271119842831</v>
      </c>
      <c r="Q76">
        <v>7.6235756385068774</v>
      </c>
      <c r="R76">
        <v>0</v>
      </c>
      <c r="S76">
        <v>2.0682570867246706</v>
      </c>
      <c r="T76">
        <v>11.989896154925626</v>
      </c>
      <c r="U76" s="156">
        <f t="shared" si="8"/>
        <v>35.600000000000009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14.57</v>
      </c>
      <c r="J77">
        <f>BYPL_EOD!AC77+BYPL_EOD!AD77</f>
        <v>7.98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36.620000000000005</v>
      </c>
      <c r="O77" s="154">
        <f t="shared" si="7"/>
        <v>-2.0000000000003126E-2</v>
      </c>
      <c r="P77">
        <v>14.56204259967231</v>
      </c>
      <c r="Q77">
        <v>7.9756417258328778</v>
      </c>
      <c r="R77">
        <v>0</v>
      </c>
      <c r="S77">
        <v>2.0688694702348438</v>
      </c>
      <c r="T77">
        <v>11.993446204259966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14.57</v>
      </c>
      <c r="J78">
        <f>BYPL_EOD!AC78+BYPL_EOD!AD78</f>
        <v>7.98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36.620000000000005</v>
      </c>
      <c r="O78" s="154">
        <f t="shared" si="7"/>
        <v>-2.0000000000003126E-2</v>
      </c>
      <c r="P78">
        <v>14.56204259967231</v>
      </c>
      <c r="Q78">
        <v>7.9756417258328778</v>
      </c>
      <c r="R78">
        <v>0</v>
      </c>
      <c r="S78">
        <v>2.0688694702348438</v>
      </c>
      <c r="T78">
        <v>11.993446204259966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14.57</v>
      </c>
      <c r="J79">
        <f>BYPL_EOD!AC79+BYPL_EOD!AD79</f>
        <v>7.98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36.620000000000005</v>
      </c>
      <c r="O79" s="154">
        <f t="shared" si="7"/>
        <v>-2.0000000000003126E-2</v>
      </c>
      <c r="P79">
        <v>14.56204259967231</v>
      </c>
      <c r="Q79">
        <v>7.9756417258328778</v>
      </c>
      <c r="R79">
        <v>0</v>
      </c>
      <c r="S79">
        <v>2.0688694702348438</v>
      </c>
      <c r="T79">
        <v>11.993446204259966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14.57</v>
      </c>
      <c r="J80">
        <f>BYPL_EOD!AC80+BYPL_EOD!AD80</f>
        <v>7.98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36.620000000000005</v>
      </c>
      <c r="O80" s="154">
        <f t="shared" si="7"/>
        <v>-2.0000000000003126E-2</v>
      </c>
      <c r="P80">
        <v>14.56204259967231</v>
      </c>
      <c r="Q80">
        <v>7.9756417258328778</v>
      </c>
      <c r="R80">
        <v>0</v>
      </c>
      <c r="S80">
        <v>2.0688694702348438</v>
      </c>
      <c r="T80">
        <v>11.993446204259966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14.57</v>
      </c>
      <c r="J81">
        <f>BYPL_EOD!AC81+BYPL_EOD!AD81</f>
        <v>7.98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36.620000000000005</v>
      </c>
      <c r="O81" s="154">
        <f t="shared" si="7"/>
        <v>-2.0000000000003126E-2</v>
      </c>
      <c r="P81">
        <v>14.56204259967231</v>
      </c>
      <c r="Q81">
        <v>7.9756417258328778</v>
      </c>
      <c r="R81">
        <v>0</v>
      </c>
      <c r="S81">
        <v>2.0688694702348438</v>
      </c>
      <c r="T81">
        <v>11.993446204259966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14.57</v>
      </c>
      <c r="J82">
        <f>BYPL_EOD!AC82+BYPL_EOD!AD82</f>
        <v>7.98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36.620000000000005</v>
      </c>
      <c r="O82" s="154">
        <f t="shared" si="7"/>
        <v>-2.0000000000003126E-2</v>
      </c>
      <c r="P82">
        <v>14.56204259967231</v>
      </c>
      <c r="Q82">
        <v>7.9756417258328778</v>
      </c>
      <c r="R82">
        <v>0</v>
      </c>
      <c r="S82">
        <v>2.0688694702348438</v>
      </c>
      <c r="T82">
        <v>11.993446204259966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14.57</v>
      </c>
      <c r="J83">
        <f>BYPL_EOD!AC83+BYPL_EOD!AD83</f>
        <v>7.98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36.620000000000005</v>
      </c>
      <c r="O83" s="154">
        <f t="shared" si="7"/>
        <v>-2.0000000000003126E-2</v>
      </c>
      <c r="P83">
        <v>14.56204259967231</v>
      </c>
      <c r="Q83">
        <v>7.9756417258328778</v>
      </c>
      <c r="R83">
        <v>0</v>
      </c>
      <c r="S83">
        <v>2.0688694702348438</v>
      </c>
      <c r="T83">
        <v>11.993446204259966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14.57</v>
      </c>
      <c r="J84">
        <f>BYPL_EOD!AC84+BYPL_EOD!AD84</f>
        <v>7.98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36.620000000000005</v>
      </c>
      <c r="O84" s="154">
        <f t="shared" si="7"/>
        <v>-2.0000000000003126E-2</v>
      </c>
      <c r="P84">
        <v>14.56204259967231</v>
      </c>
      <c r="Q84">
        <v>7.9756417258328778</v>
      </c>
      <c r="R84">
        <v>0</v>
      </c>
      <c r="S84">
        <v>2.0688694702348438</v>
      </c>
      <c r="T84">
        <v>11.993446204259966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14.57</v>
      </c>
      <c r="J85">
        <f>BYPL_EOD!AC85+BYPL_EOD!AD85</f>
        <v>7.98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36.620000000000005</v>
      </c>
      <c r="O85" s="154">
        <f t="shared" si="7"/>
        <v>-2.0000000000003126E-2</v>
      </c>
      <c r="P85">
        <v>14.56204259967231</v>
      </c>
      <c r="Q85">
        <v>7.9756417258328778</v>
      </c>
      <c r="R85">
        <v>0</v>
      </c>
      <c r="S85">
        <v>2.0688694702348438</v>
      </c>
      <c r="T85">
        <v>11.993446204259966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14.57</v>
      </c>
      <c r="J86">
        <f>BYPL_EOD!AC86+BYPL_EOD!AD86</f>
        <v>7.98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36.620000000000005</v>
      </c>
      <c r="O86" s="154">
        <f t="shared" si="7"/>
        <v>-2.0000000000003126E-2</v>
      </c>
      <c r="P86">
        <v>14.56204259967231</v>
      </c>
      <c r="Q86">
        <v>7.9756417258328778</v>
      </c>
      <c r="R86">
        <v>0</v>
      </c>
      <c r="S86">
        <v>2.0688694702348438</v>
      </c>
      <c r="T86">
        <v>11.993446204259966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14.57</v>
      </c>
      <c r="J87">
        <f>BYPL_EOD!AC87+BYPL_EOD!AD87</f>
        <v>7.98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36.620000000000005</v>
      </c>
      <c r="O87" s="154">
        <f t="shared" si="7"/>
        <v>-2.0000000000003126E-2</v>
      </c>
      <c r="P87">
        <v>14.56204259967231</v>
      </c>
      <c r="Q87">
        <v>7.9756417258328778</v>
      </c>
      <c r="R87">
        <v>0</v>
      </c>
      <c r="S87">
        <v>2.0688694702348438</v>
      </c>
      <c r="T87">
        <v>11.993446204259966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14.57</v>
      </c>
      <c r="J88">
        <f>BYPL_EOD!AC88+BYPL_EOD!AD88</f>
        <v>7.98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36.620000000000005</v>
      </c>
      <c r="O88" s="154">
        <f t="shared" si="7"/>
        <v>-2.0000000000003126E-2</v>
      </c>
      <c r="P88">
        <v>14.56204259967231</v>
      </c>
      <c r="Q88">
        <v>7.9756417258328778</v>
      </c>
      <c r="R88">
        <v>0</v>
      </c>
      <c r="S88">
        <v>2.0688694702348438</v>
      </c>
      <c r="T88">
        <v>11.993446204259966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14.57</v>
      </c>
      <c r="J89">
        <f>BYPL_EOD!AC89+BYPL_EOD!AD89</f>
        <v>7.98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36.620000000000005</v>
      </c>
      <c r="O89" s="154">
        <f t="shared" si="7"/>
        <v>-2.0000000000003126E-2</v>
      </c>
      <c r="P89">
        <v>14.56204259967231</v>
      </c>
      <c r="Q89">
        <v>7.9756417258328778</v>
      </c>
      <c r="R89">
        <v>0</v>
      </c>
      <c r="S89">
        <v>2.0688694702348438</v>
      </c>
      <c r="T89">
        <v>11.993446204259966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14.57</v>
      </c>
      <c r="J90">
        <f>BYPL_EOD!AC90+BYPL_EOD!AD90</f>
        <v>7.98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36.620000000000005</v>
      </c>
      <c r="O90" s="154">
        <f t="shared" si="7"/>
        <v>-2.0000000000003126E-2</v>
      </c>
      <c r="P90">
        <v>14.56204259967231</v>
      </c>
      <c r="Q90">
        <v>7.9756417258328778</v>
      </c>
      <c r="R90">
        <v>0</v>
      </c>
      <c r="S90">
        <v>2.0688694702348438</v>
      </c>
      <c r="T90">
        <v>11.993446204259966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15.2</v>
      </c>
      <c r="J91">
        <f>BYPL_EOD!AC91+BYPL_EOD!AD91</f>
        <v>8.32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37.590000000000003</v>
      </c>
      <c r="O91" s="154">
        <f t="shared" si="7"/>
        <v>9.9999999999980105E-3</v>
      </c>
      <c r="P91">
        <v>15.204043628624632</v>
      </c>
      <c r="Q91">
        <v>8.3222133546155899</v>
      </c>
      <c r="R91">
        <v>0</v>
      </c>
      <c r="S91">
        <v>2.070550678371907</v>
      </c>
      <c r="T91">
        <v>12.003192338387869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15.2</v>
      </c>
      <c r="J92">
        <f>BYPL_EOD!AC92+BYPL_EOD!AD92</f>
        <v>8.32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37.590000000000003</v>
      </c>
      <c r="O92" s="154">
        <f t="shared" si="7"/>
        <v>9.9999999999980105E-3</v>
      </c>
      <c r="P92">
        <v>15.204043628624632</v>
      </c>
      <c r="Q92">
        <v>8.3222133546155899</v>
      </c>
      <c r="R92">
        <v>0</v>
      </c>
      <c r="S92">
        <v>2.070550678371907</v>
      </c>
      <c r="T92">
        <v>12.003192338387869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15.2</v>
      </c>
      <c r="J93">
        <f>BYPL_EOD!AC93+BYPL_EOD!AD93</f>
        <v>8.32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37.590000000000003</v>
      </c>
      <c r="O93" s="154">
        <f t="shared" si="7"/>
        <v>9.9999999999980105E-3</v>
      </c>
      <c r="P93">
        <v>15.204043628624632</v>
      </c>
      <c r="Q93">
        <v>8.3222133546155899</v>
      </c>
      <c r="R93">
        <v>0</v>
      </c>
      <c r="S93">
        <v>2.070550678371907</v>
      </c>
      <c r="T93">
        <v>12.003192338387869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15.2</v>
      </c>
      <c r="J94">
        <f>BYPL_EOD!AC94+BYPL_EOD!AD94</f>
        <v>8.32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37.590000000000003</v>
      </c>
      <c r="O94" s="154">
        <f t="shared" si="7"/>
        <v>9.9999999999980105E-3</v>
      </c>
      <c r="P94">
        <v>15.204043628624632</v>
      </c>
      <c r="Q94">
        <v>8.3222133546155899</v>
      </c>
      <c r="R94">
        <v>0</v>
      </c>
      <c r="S94">
        <v>2.070550678371907</v>
      </c>
      <c r="T94">
        <v>12.003192338387869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15.2</v>
      </c>
      <c r="J95">
        <f>BYPL_EOD!AC95+BYPL_EOD!AD95</f>
        <v>8.32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37.590000000000003</v>
      </c>
      <c r="O95" s="154">
        <f t="shared" si="7"/>
        <v>9.9999999999980105E-3</v>
      </c>
      <c r="P95">
        <v>15.204043628624632</v>
      </c>
      <c r="Q95">
        <v>8.3222133546155899</v>
      </c>
      <c r="R95">
        <v>0</v>
      </c>
      <c r="S95">
        <v>2.070550678371907</v>
      </c>
      <c r="T95">
        <v>12.003192338387869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15.2</v>
      </c>
      <c r="J96">
        <f>BYPL_EOD!AC96+BYPL_EOD!AD96</f>
        <v>8.32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37.590000000000003</v>
      </c>
      <c r="O96" s="154">
        <f t="shared" si="7"/>
        <v>9.9999999999980105E-3</v>
      </c>
      <c r="P96">
        <v>15.204043628624632</v>
      </c>
      <c r="Q96">
        <v>8.3222133546155899</v>
      </c>
      <c r="R96">
        <v>0</v>
      </c>
      <c r="S96">
        <v>2.070550678371907</v>
      </c>
      <c r="T96">
        <v>12.003192338387869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37.58</v>
      </c>
      <c r="E97">
        <f>GT!N97</f>
        <v>0</v>
      </c>
      <c r="F97">
        <f t="shared" si="10"/>
        <v>84</v>
      </c>
      <c r="G97">
        <f t="shared" si="11"/>
        <v>37.58</v>
      </c>
      <c r="H97" s="154"/>
      <c r="I97">
        <f>BRPL_EOD!AC97+BRPL_EOD!AD97</f>
        <v>15.2</v>
      </c>
      <c r="J97">
        <f>BYPL_EOD!AC97+BYPL_EOD!AD97</f>
        <v>8.32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37.590000000000003</v>
      </c>
      <c r="O97" s="154">
        <f t="shared" si="7"/>
        <v>-1.0000000000005116E-2</v>
      </c>
      <c r="P97">
        <v>15.195956371375363</v>
      </c>
      <c r="Q97">
        <v>8.3177866453844107</v>
      </c>
      <c r="R97">
        <v>0</v>
      </c>
      <c r="S97">
        <v>2.0694493216280923</v>
      </c>
      <c r="T97">
        <v>11.996807661612129</v>
      </c>
      <c r="U97" s="156">
        <f t="shared" si="8"/>
        <v>37.58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15.2</v>
      </c>
      <c r="J98">
        <f>BYPL_EOD!AC98+BYPL_EOD!AD98</f>
        <v>8.32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37.590000000000003</v>
      </c>
      <c r="O98" s="154">
        <f t="shared" si="7"/>
        <v>9.9999999999980105E-3</v>
      </c>
      <c r="P98">
        <v>15.204043628624632</v>
      </c>
      <c r="Q98">
        <v>8.3222133546155899</v>
      </c>
      <c r="R98">
        <v>0</v>
      </c>
      <c r="S98">
        <v>2.070550678371907</v>
      </c>
      <c r="T98">
        <v>12.003192338387869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0.87897749999999986</v>
      </c>
      <c r="E99" s="156">
        <f t="shared" si="12"/>
        <v>0</v>
      </c>
      <c r="F99" s="156">
        <f t="shared" si="12"/>
        <v>2.016</v>
      </c>
      <c r="G99" s="156">
        <f t="shared" si="12"/>
        <v>0.87897749999999986</v>
      </c>
      <c r="H99" s="156"/>
      <c r="I99" s="156">
        <f t="shared" si="12"/>
        <v>0.34495000000000015</v>
      </c>
      <c r="J99" s="156">
        <f t="shared" si="12"/>
        <v>0.2065050000000003</v>
      </c>
      <c r="K99" s="156">
        <f t="shared" si="12"/>
        <v>0</v>
      </c>
      <c r="L99" s="156">
        <f t="shared" si="12"/>
        <v>4.8872499999999895E-2</v>
      </c>
      <c r="M99" s="156">
        <f t="shared" si="12"/>
        <v>0.28334749999999997</v>
      </c>
      <c r="N99" s="156">
        <f t="shared" si="12"/>
        <v>0.88367499999999932</v>
      </c>
      <c r="O99" s="156">
        <f t="shared" si="12"/>
        <v>-4.6975000000000888E-3</v>
      </c>
      <c r="P99" s="156">
        <f t="shared" si="12"/>
        <v>0.34322427279546003</v>
      </c>
      <c r="Q99" s="156">
        <f t="shared" si="12"/>
        <v>0.20522324594575703</v>
      </c>
      <c r="R99" s="156">
        <f t="shared" si="12"/>
        <v>0</v>
      </c>
      <c r="S99" s="156">
        <f t="shared" si="12"/>
        <v>4.8623942548410244E-2</v>
      </c>
      <c r="T99" s="156">
        <f t="shared" si="12"/>
        <v>0.28190603871037323</v>
      </c>
      <c r="U99" s="156">
        <f t="shared" si="12"/>
        <v>0.87897749999999986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44820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I79" activePane="bottomRight" state="frozen"/>
      <selection activeCell="Q1" sqref="Q1:Q99"/>
      <selection pane="topRight" activeCell="Q1" sqref="Q1:Q99"/>
      <selection pane="bottomLeft" activeCell="Q1" sqref="Q1:Q99"/>
      <selection pane="bottomRight" activeCell="X99" sqref="X9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229.07</v>
      </c>
      <c r="E3">
        <f>BAWANA!AM3</f>
        <v>0</v>
      </c>
      <c r="F3">
        <f>(B3+C3)*0.8</f>
        <v>256</v>
      </c>
      <c r="G3">
        <f>(D3+E3)</f>
        <v>229.07</v>
      </c>
      <c r="H3" s="154"/>
      <c r="I3">
        <f>BRPL_EOD!AK3+BRPL_EOD!AL3</f>
        <v>75</v>
      </c>
      <c r="J3">
        <f>BYPL_EOD!AK3+BYPL_EOD!AL3</f>
        <v>49.92</v>
      </c>
      <c r="K3">
        <f>MES_EOD!AK3+MES_EOD!AL3</f>
        <v>5.82</v>
      </c>
      <c r="L3">
        <f>NDMC_EOD!AK3+NDMC_EOD!AL3</f>
        <v>28.73</v>
      </c>
      <c r="M3">
        <f>TPDDL_EOD!AK3+TPDDL_EOD!AL3</f>
        <v>69.599999999999994</v>
      </c>
      <c r="N3">
        <f t="shared" ref="N3:N66" si="0">SUM(I3:M3)</f>
        <v>229.07</v>
      </c>
      <c r="O3" s="154">
        <f t="shared" ref="O3:O66" si="1">G3-N3</f>
        <v>0</v>
      </c>
      <c r="P3">
        <v>75</v>
      </c>
      <c r="Q3">
        <v>49.92</v>
      </c>
      <c r="R3">
        <v>5.82</v>
      </c>
      <c r="S3">
        <v>28.73</v>
      </c>
      <c r="T3">
        <v>69.599999999999994</v>
      </c>
      <c r="U3" s="156">
        <f t="shared" ref="U3:U66" si="2">SUM(P3:T3)</f>
        <v>229.07</v>
      </c>
      <c r="V3" s="154">
        <f t="shared" ref="V3:V66" si="3">G3-U3</f>
        <v>0</v>
      </c>
      <c r="Y3">
        <f>BAWANA!AW3+BAWANA!AX3</f>
        <v>32</v>
      </c>
      <c r="Z3">
        <f>BAWANA!BD3+BAWANA!BE3</f>
        <v>8.93</v>
      </c>
      <c r="AA3">
        <f>BAWANA!X3+BAWANA!Y3</f>
        <v>32</v>
      </c>
      <c r="AB3">
        <f>BAWANA!AE3+BAWANA!AF3</f>
        <v>8.93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229.07</v>
      </c>
      <c r="E4">
        <f>BAWANA!AM4</f>
        <v>0</v>
      </c>
      <c r="F4">
        <f t="shared" ref="F4:F67" si="4">(B4+C4)*0.8</f>
        <v>256</v>
      </c>
      <c r="G4">
        <f t="shared" ref="G4:G67" si="5">(D4+E4)</f>
        <v>229.07</v>
      </c>
      <c r="H4" s="154"/>
      <c r="I4">
        <f>BRPL_EOD!AK4+BRPL_EOD!AL4</f>
        <v>75</v>
      </c>
      <c r="J4">
        <f>BYPL_EOD!AK4+BYPL_EOD!AL4</f>
        <v>49.92</v>
      </c>
      <c r="K4">
        <f>MES_EOD!AK4+MES_EOD!AL4</f>
        <v>5.82</v>
      </c>
      <c r="L4">
        <f>NDMC_EOD!AK4+NDMC_EOD!AL4</f>
        <v>28.73</v>
      </c>
      <c r="M4">
        <f>TPDDL_EOD!AK4+TPDDL_EOD!AL4</f>
        <v>69.599999999999994</v>
      </c>
      <c r="N4">
        <f t="shared" si="0"/>
        <v>229.07</v>
      </c>
      <c r="O4" s="154">
        <f t="shared" si="1"/>
        <v>0</v>
      </c>
      <c r="P4">
        <v>75</v>
      </c>
      <c r="Q4">
        <v>49.92</v>
      </c>
      <c r="R4">
        <v>5.82</v>
      </c>
      <c r="S4">
        <v>28.73</v>
      </c>
      <c r="T4">
        <v>69.599999999999994</v>
      </c>
      <c r="U4" s="156">
        <f t="shared" si="2"/>
        <v>229.07</v>
      </c>
      <c r="V4" s="154">
        <f t="shared" si="3"/>
        <v>0</v>
      </c>
      <c r="Y4">
        <f>BAWANA!AW4+BAWANA!AX4</f>
        <v>32</v>
      </c>
      <c r="Z4">
        <f>BAWANA!BD4+BAWANA!BE4</f>
        <v>8.93</v>
      </c>
      <c r="AA4">
        <f>BAWANA!X4+BAWANA!Y4</f>
        <v>32</v>
      </c>
      <c r="AB4">
        <f>BAWANA!AE4+BAWANA!AF4</f>
        <v>8.93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229.07</v>
      </c>
      <c r="E5">
        <f>BAWANA!AM5</f>
        <v>0</v>
      </c>
      <c r="F5">
        <f t="shared" si="4"/>
        <v>256</v>
      </c>
      <c r="G5">
        <f t="shared" si="5"/>
        <v>229.07</v>
      </c>
      <c r="H5" s="154"/>
      <c r="I5">
        <f>BRPL_EOD!AK5+BRPL_EOD!AL5</f>
        <v>75</v>
      </c>
      <c r="J5">
        <f>BYPL_EOD!AK5+BYPL_EOD!AL5</f>
        <v>49.92</v>
      </c>
      <c r="K5">
        <f>MES_EOD!AK5+MES_EOD!AL5</f>
        <v>5.82</v>
      </c>
      <c r="L5">
        <f>NDMC_EOD!AK5+NDMC_EOD!AL5</f>
        <v>28.73</v>
      </c>
      <c r="M5">
        <f>TPDDL_EOD!AK5+TPDDL_EOD!AL5</f>
        <v>69.599999999999994</v>
      </c>
      <c r="N5">
        <f t="shared" si="0"/>
        <v>229.07</v>
      </c>
      <c r="O5" s="154">
        <f t="shared" si="1"/>
        <v>0</v>
      </c>
      <c r="P5">
        <v>75</v>
      </c>
      <c r="Q5">
        <v>49.92</v>
      </c>
      <c r="R5">
        <v>5.82</v>
      </c>
      <c r="S5">
        <v>28.73</v>
      </c>
      <c r="T5">
        <v>69.599999999999994</v>
      </c>
      <c r="U5" s="156">
        <f t="shared" si="2"/>
        <v>229.07</v>
      </c>
      <c r="V5" s="154">
        <f t="shared" si="3"/>
        <v>0</v>
      </c>
      <c r="Y5">
        <f>BAWANA!AW5+BAWANA!AX5</f>
        <v>32</v>
      </c>
      <c r="Z5">
        <f>BAWANA!BD5+BAWANA!BE5</f>
        <v>8.93</v>
      </c>
      <c r="AA5">
        <f>BAWANA!X5+BAWANA!Y5</f>
        <v>32</v>
      </c>
      <c r="AB5">
        <f>BAWANA!AE5+BAWANA!AF5</f>
        <v>8.93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229.07</v>
      </c>
      <c r="E6">
        <f>BAWANA!AM6</f>
        <v>0</v>
      </c>
      <c r="F6">
        <f t="shared" si="4"/>
        <v>256</v>
      </c>
      <c r="G6">
        <f t="shared" si="5"/>
        <v>229.07</v>
      </c>
      <c r="H6" s="154"/>
      <c r="I6">
        <f>BRPL_EOD!AK6+BRPL_EOD!AL6</f>
        <v>75</v>
      </c>
      <c r="J6">
        <f>BYPL_EOD!AK6+BYPL_EOD!AL6</f>
        <v>49.92</v>
      </c>
      <c r="K6">
        <f>MES_EOD!AK6+MES_EOD!AL6</f>
        <v>5.82</v>
      </c>
      <c r="L6">
        <f>NDMC_EOD!AK6+NDMC_EOD!AL6</f>
        <v>28.73</v>
      </c>
      <c r="M6">
        <f>TPDDL_EOD!AK6+TPDDL_EOD!AL6</f>
        <v>69.599999999999994</v>
      </c>
      <c r="N6">
        <f t="shared" si="0"/>
        <v>229.07</v>
      </c>
      <c r="O6" s="154">
        <f t="shared" si="1"/>
        <v>0</v>
      </c>
      <c r="P6">
        <v>75</v>
      </c>
      <c r="Q6">
        <v>49.92</v>
      </c>
      <c r="R6">
        <v>5.82</v>
      </c>
      <c r="S6">
        <v>28.73</v>
      </c>
      <c r="T6">
        <v>69.599999999999994</v>
      </c>
      <c r="U6" s="156">
        <f t="shared" si="2"/>
        <v>229.07</v>
      </c>
      <c r="V6" s="154">
        <f t="shared" si="3"/>
        <v>0</v>
      </c>
      <c r="Y6">
        <f>BAWANA!AW6+BAWANA!AX6</f>
        <v>32</v>
      </c>
      <c r="Z6">
        <f>BAWANA!BD6+BAWANA!BE6</f>
        <v>8.93</v>
      </c>
      <c r="AA6">
        <f>BAWANA!X6+BAWANA!Y6</f>
        <v>32</v>
      </c>
      <c r="AB6">
        <f>BAWANA!AE6+BAWANA!AF6</f>
        <v>8.93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229.07</v>
      </c>
      <c r="E7">
        <f>BAWANA!AM7</f>
        <v>0</v>
      </c>
      <c r="F7">
        <f t="shared" si="4"/>
        <v>256</v>
      </c>
      <c r="G7">
        <f t="shared" si="5"/>
        <v>229.07</v>
      </c>
      <c r="H7" s="154"/>
      <c r="I7">
        <f>BRPL_EOD!AK7+BRPL_EOD!AL7</f>
        <v>75</v>
      </c>
      <c r="J7">
        <f>BYPL_EOD!AK7+BYPL_EOD!AL7</f>
        <v>49.92</v>
      </c>
      <c r="K7">
        <f>MES_EOD!AK7+MES_EOD!AL7</f>
        <v>5.82</v>
      </c>
      <c r="L7">
        <f>NDMC_EOD!AK7+NDMC_EOD!AL7</f>
        <v>28.73</v>
      </c>
      <c r="M7">
        <f>TPDDL_EOD!AK7+TPDDL_EOD!AL7</f>
        <v>69.599999999999994</v>
      </c>
      <c r="N7">
        <f t="shared" si="0"/>
        <v>229.07</v>
      </c>
      <c r="O7" s="154">
        <f t="shared" si="1"/>
        <v>0</v>
      </c>
      <c r="P7">
        <v>75</v>
      </c>
      <c r="Q7">
        <v>49.92</v>
      </c>
      <c r="R7">
        <v>5.82</v>
      </c>
      <c r="S7">
        <v>28.73</v>
      </c>
      <c r="T7">
        <v>69.599999999999994</v>
      </c>
      <c r="U7" s="156">
        <f t="shared" si="2"/>
        <v>229.07</v>
      </c>
      <c r="V7" s="154">
        <f t="shared" si="3"/>
        <v>0</v>
      </c>
      <c r="Y7">
        <f>BAWANA!AW7+BAWANA!AX7</f>
        <v>32</v>
      </c>
      <c r="Z7">
        <f>BAWANA!BD7+BAWANA!BE7</f>
        <v>8.93</v>
      </c>
      <c r="AA7">
        <f>BAWANA!X7+BAWANA!Y7</f>
        <v>32</v>
      </c>
      <c r="AB7">
        <f>BAWANA!AE7+BAWANA!AF7</f>
        <v>8.93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229.07</v>
      </c>
      <c r="E8">
        <f>BAWANA!AM8</f>
        <v>0</v>
      </c>
      <c r="F8">
        <f t="shared" si="4"/>
        <v>256</v>
      </c>
      <c r="G8">
        <f t="shared" si="5"/>
        <v>229.07</v>
      </c>
      <c r="H8" s="154"/>
      <c r="I8">
        <f>BRPL_EOD!AK8+BRPL_EOD!AL8</f>
        <v>75</v>
      </c>
      <c r="J8">
        <f>BYPL_EOD!AK8+BYPL_EOD!AL8</f>
        <v>49.92</v>
      </c>
      <c r="K8">
        <f>MES_EOD!AK8+MES_EOD!AL8</f>
        <v>5.82</v>
      </c>
      <c r="L8">
        <f>NDMC_EOD!AK8+NDMC_EOD!AL8</f>
        <v>28.73</v>
      </c>
      <c r="M8">
        <f>TPDDL_EOD!AK8+TPDDL_EOD!AL8</f>
        <v>69.599999999999994</v>
      </c>
      <c r="N8">
        <f t="shared" si="0"/>
        <v>229.07</v>
      </c>
      <c r="O8" s="154">
        <f t="shared" si="1"/>
        <v>0</v>
      </c>
      <c r="P8">
        <v>75</v>
      </c>
      <c r="Q8">
        <v>49.92</v>
      </c>
      <c r="R8">
        <v>5.82</v>
      </c>
      <c r="S8">
        <v>28.73</v>
      </c>
      <c r="T8">
        <v>69.599999999999994</v>
      </c>
      <c r="U8" s="156">
        <f t="shared" si="2"/>
        <v>229.07</v>
      </c>
      <c r="V8" s="154">
        <f t="shared" si="3"/>
        <v>0</v>
      </c>
      <c r="Y8">
        <f>BAWANA!AW8+BAWANA!AX8</f>
        <v>32</v>
      </c>
      <c r="Z8">
        <f>BAWANA!BD8+BAWANA!BE8</f>
        <v>8.93</v>
      </c>
      <c r="AA8">
        <f>BAWANA!X8+BAWANA!Y8</f>
        <v>32</v>
      </c>
      <c r="AB8">
        <f>BAWANA!AE8+BAWANA!AF8</f>
        <v>8.93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229.07</v>
      </c>
      <c r="E9">
        <f>BAWANA!AM9</f>
        <v>0</v>
      </c>
      <c r="F9">
        <f t="shared" si="4"/>
        <v>256</v>
      </c>
      <c r="G9">
        <f t="shared" si="5"/>
        <v>229.07</v>
      </c>
      <c r="H9" s="154"/>
      <c r="I9">
        <f>BRPL_EOD!AK9+BRPL_EOD!AL9</f>
        <v>75</v>
      </c>
      <c r="J9">
        <f>BYPL_EOD!AK9+BYPL_EOD!AL9</f>
        <v>49.92</v>
      </c>
      <c r="K9">
        <f>MES_EOD!AK9+MES_EOD!AL9</f>
        <v>5.82</v>
      </c>
      <c r="L9">
        <f>NDMC_EOD!AK9+NDMC_EOD!AL9</f>
        <v>28.73</v>
      </c>
      <c r="M9">
        <f>TPDDL_EOD!AK9+TPDDL_EOD!AL9</f>
        <v>69.599999999999994</v>
      </c>
      <c r="N9">
        <f t="shared" si="0"/>
        <v>229.07</v>
      </c>
      <c r="O9" s="154">
        <f t="shared" si="1"/>
        <v>0</v>
      </c>
      <c r="P9">
        <v>75</v>
      </c>
      <c r="Q9">
        <v>49.92</v>
      </c>
      <c r="R9">
        <v>5.82</v>
      </c>
      <c r="S9">
        <v>28.73</v>
      </c>
      <c r="T9">
        <v>69.599999999999994</v>
      </c>
      <c r="U9" s="156">
        <f t="shared" si="2"/>
        <v>229.07</v>
      </c>
      <c r="V9" s="154">
        <f t="shared" si="3"/>
        <v>0</v>
      </c>
      <c r="Y9">
        <f>BAWANA!AW9+BAWANA!AX9</f>
        <v>32</v>
      </c>
      <c r="Z9">
        <f>BAWANA!BD9+BAWANA!BE9</f>
        <v>8.93</v>
      </c>
      <c r="AA9">
        <f>BAWANA!X9+BAWANA!Y9</f>
        <v>32</v>
      </c>
      <c r="AB9">
        <f>BAWANA!AE9+BAWANA!AF9</f>
        <v>8.93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229.07</v>
      </c>
      <c r="E10">
        <f>BAWANA!AM10</f>
        <v>0</v>
      </c>
      <c r="F10">
        <f t="shared" si="4"/>
        <v>256</v>
      </c>
      <c r="G10">
        <f t="shared" si="5"/>
        <v>229.07</v>
      </c>
      <c r="H10" s="154"/>
      <c r="I10">
        <f>BRPL_EOD!AK10+BRPL_EOD!AL10</f>
        <v>75</v>
      </c>
      <c r="J10">
        <f>BYPL_EOD!AK10+BYPL_EOD!AL10</f>
        <v>49.92</v>
      </c>
      <c r="K10">
        <f>MES_EOD!AK10+MES_EOD!AL10</f>
        <v>5.82</v>
      </c>
      <c r="L10">
        <f>NDMC_EOD!AK10+NDMC_EOD!AL10</f>
        <v>28.73</v>
      </c>
      <c r="M10">
        <f>TPDDL_EOD!AK10+TPDDL_EOD!AL10</f>
        <v>69.599999999999994</v>
      </c>
      <c r="N10">
        <f t="shared" si="0"/>
        <v>229.07</v>
      </c>
      <c r="O10" s="154">
        <f t="shared" si="1"/>
        <v>0</v>
      </c>
      <c r="P10">
        <v>75</v>
      </c>
      <c r="Q10">
        <v>49.92</v>
      </c>
      <c r="R10">
        <v>5.82</v>
      </c>
      <c r="S10">
        <v>28.73</v>
      </c>
      <c r="T10">
        <v>69.599999999999994</v>
      </c>
      <c r="U10" s="156">
        <f t="shared" si="2"/>
        <v>229.07</v>
      </c>
      <c r="V10" s="154">
        <f t="shared" si="3"/>
        <v>0</v>
      </c>
      <c r="Y10">
        <f>BAWANA!AW10+BAWANA!AX10</f>
        <v>32</v>
      </c>
      <c r="Z10">
        <f>BAWANA!BD10+BAWANA!BE10</f>
        <v>8.93</v>
      </c>
      <c r="AA10">
        <f>BAWANA!X10+BAWANA!Y10</f>
        <v>32</v>
      </c>
      <c r="AB10">
        <f>BAWANA!AE10+BAWANA!AF10</f>
        <v>8.93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229.07</v>
      </c>
      <c r="E11">
        <f>BAWANA!AM11</f>
        <v>0</v>
      </c>
      <c r="F11">
        <f t="shared" si="4"/>
        <v>256</v>
      </c>
      <c r="G11">
        <f t="shared" si="5"/>
        <v>229.07</v>
      </c>
      <c r="H11" s="154"/>
      <c r="I11">
        <f>BRPL_EOD!AK11+BRPL_EOD!AL11</f>
        <v>75</v>
      </c>
      <c r="J11">
        <f>BYPL_EOD!AK11+BYPL_EOD!AL11</f>
        <v>49.92</v>
      </c>
      <c r="K11">
        <f>MES_EOD!AK11+MES_EOD!AL11</f>
        <v>5.82</v>
      </c>
      <c r="L11">
        <f>NDMC_EOD!AK11+NDMC_EOD!AL11</f>
        <v>28.73</v>
      </c>
      <c r="M11">
        <f>TPDDL_EOD!AK11+TPDDL_EOD!AL11</f>
        <v>69.599999999999994</v>
      </c>
      <c r="N11">
        <f t="shared" si="0"/>
        <v>229.07</v>
      </c>
      <c r="O11" s="154">
        <f t="shared" si="1"/>
        <v>0</v>
      </c>
      <c r="P11">
        <v>75</v>
      </c>
      <c r="Q11">
        <v>49.92</v>
      </c>
      <c r="R11">
        <v>5.82</v>
      </c>
      <c r="S11">
        <v>28.73</v>
      </c>
      <c r="T11">
        <v>69.599999999999994</v>
      </c>
      <c r="U11" s="156">
        <f t="shared" si="2"/>
        <v>229.07</v>
      </c>
      <c r="V11" s="154">
        <f t="shared" si="3"/>
        <v>0</v>
      </c>
      <c r="Y11">
        <f>BAWANA!AW11+BAWANA!AX11</f>
        <v>32</v>
      </c>
      <c r="Z11">
        <f>BAWANA!BD11+BAWANA!BE11</f>
        <v>8.93</v>
      </c>
      <c r="AA11">
        <f>BAWANA!X11+BAWANA!Y11</f>
        <v>32</v>
      </c>
      <c r="AB11">
        <f>BAWANA!AE11+BAWANA!AF11</f>
        <v>8.93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246.92599999999999</v>
      </c>
      <c r="E12">
        <f>BAWANA!AM12</f>
        <v>0</v>
      </c>
      <c r="F12">
        <f t="shared" si="4"/>
        <v>256</v>
      </c>
      <c r="G12">
        <f t="shared" si="5"/>
        <v>246.92599999999999</v>
      </c>
      <c r="H12" s="154"/>
      <c r="I12">
        <f>BRPL_EOD!AK12+BRPL_EOD!AL12</f>
        <v>75</v>
      </c>
      <c r="J12">
        <f>BYPL_EOD!AK12+BYPL_EOD!AL12</f>
        <v>49.92</v>
      </c>
      <c r="K12">
        <f>MES_EOD!AK12+MES_EOD!AL12</f>
        <v>5.82</v>
      </c>
      <c r="L12">
        <f>NDMC_EOD!AK12+NDMC_EOD!AL12</f>
        <v>28.73</v>
      </c>
      <c r="M12">
        <f>TPDDL_EOD!AK12+TPDDL_EOD!AL12</f>
        <v>69.599999999999994</v>
      </c>
      <c r="N12">
        <f t="shared" si="0"/>
        <v>229.07</v>
      </c>
      <c r="O12" s="154">
        <f t="shared" si="1"/>
        <v>17.855999999999995</v>
      </c>
      <c r="P12">
        <v>90.582568334438719</v>
      </c>
      <c r="Q12">
        <v>49.92</v>
      </c>
      <c r="R12">
        <v>5.8239999999999998</v>
      </c>
      <c r="S12">
        <v>30.999431665561275</v>
      </c>
      <c r="T12">
        <v>69.599999999999994</v>
      </c>
      <c r="U12" s="156">
        <f t="shared" si="2"/>
        <v>246.92599999999999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75</v>
      </c>
      <c r="J13">
        <f>BYPL_EOD!AK13+BYPL_EOD!AL13</f>
        <v>49.92</v>
      </c>
      <c r="K13">
        <f>MES_EOD!AK13+MES_EOD!AL13</f>
        <v>5.82</v>
      </c>
      <c r="L13">
        <f>NDMC_EOD!AK13+NDMC_EOD!AL13</f>
        <v>28.73</v>
      </c>
      <c r="M13">
        <f>TPDDL_EOD!AK13+TPDDL_EOD!AL13</f>
        <v>69.599999999999994</v>
      </c>
      <c r="N13">
        <f t="shared" si="0"/>
        <v>229.07</v>
      </c>
      <c r="O13" s="154">
        <f t="shared" si="1"/>
        <v>26.930000000000007</v>
      </c>
      <c r="P13">
        <v>99.616017291549227</v>
      </c>
      <c r="Q13">
        <v>49.92</v>
      </c>
      <c r="R13">
        <v>5.8239999999999998</v>
      </c>
      <c r="S13">
        <v>31.027199999999997</v>
      </c>
      <c r="T13">
        <v>69.599999999999994</v>
      </c>
      <c r="U13" s="156">
        <f t="shared" si="2"/>
        <v>255.98721729154923</v>
      </c>
      <c r="V13" s="154">
        <f t="shared" si="3"/>
        <v>1.2782708450771452E-2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246.92599999999999</v>
      </c>
      <c r="E14">
        <f>BAWANA!AM14</f>
        <v>0</v>
      </c>
      <c r="F14">
        <f t="shared" si="4"/>
        <v>256</v>
      </c>
      <c r="G14">
        <f t="shared" si="5"/>
        <v>246.92599999999999</v>
      </c>
      <c r="H14" s="154"/>
      <c r="I14">
        <f>BRPL_EOD!AK14+BRPL_EOD!AL14</f>
        <v>75</v>
      </c>
      <c r="J14">
        <f>BYPL_EOD!AK14+BYPL_EOD!AL14</f>
        <v>49.92</v>
      </c>
      <c r="K14">
        <f>MES_EOD!AK14+MES_EOD!AL14</f>
        <v>5.82</v>
      </c>
      <c r="L14">
        <f>NDMC_EOD!AK14+NDMC_EOD!AL14</f>
        <v>28.73</v>
      </c>
      <c r="M14">
        <f>TPDDL_EOD!AK14+TPDDL_EOD!AL14</f>
        <v>69.599999999999994</v>
      </c>
      <c r="N14">
        <f t="shared" si="0"/>
        <v>229.07</v>
      </c>
      <c r="O14" s="154">
        <f t="shared" si="1"/>
        <v>17.855999999999995</v>
      </c>
      <c r="P14">
        <v>90.582568334438719</v>
      </c>
      <c r="Q14">
        <v>49.92</v>
      </c>
      <c r="R14">
        <v>5.8239999999999998</v>
      </c>
      <c r="S14">
        <v>30.999431665561275</v>
      </c>
      <c r="T14">
        <v>69.599999999999994</v>
      </c>
      <c r="U14" s="156">
        <f t="shared" si="2"/>
        <v>246.92599999999999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229.07</v>
      </c>
      <c r="E15">
        <f>BAWANA!AM15</f>
        <v>0</v>
      </c>
      <c r="F15">
        <f t="shared" si="4"/>
        <v>256</v>
      </c>
      <c r="G15">
        <f t="shared" si="5"/>
        <v>229.07</v>
      </c>
      <c r="H15" s="154"/>
      <c r="I15">
        <f>BRPL_EOD!AK15+BRPL_EOD!AL15</f>
        <v>75</v>
      </c>
      <c r="J15">
        <f>BYPL_EOD!AK15+BYPL_EOD!AL15</f>
        <v>49.92</v>
      </c>
      <c r="K15">
        <f>MES_EOD!AK15+MES_EOD!AL15</f>
        <v>5.82</v>
      </c>
      <c r="L15">
        <f>NDMC_EOD!AK15+NDMC_EOD!AL15</f>
        <v>28.73</v>
      </c>
      <c r="M15">
        <f>TPDDL_EOD!AK15+TPDDL_EOD!AL15</f>
        <v>69.599999999999994</v>
      </c>
      <c r="N15">
        <f t="shared" si="0"/>
        <v>229.07</v>
      </c>
      <c r="O15" s="154">
        <f t="shared" si="1"/>
        <v>0</v>
      </c>
      <c r="P15">
        <v>75</v>
      </c>
      <c r="Q15">
        <v>49.92</v>
      </c>
      <c r="R15">
        <v>5.82</v>
      </c>
      <c r="S15">
        <v>28.73</v>
      </c>
      <c r="T15">
        <v>69.599999999999994</v>
      </c>
      <c r="U15" s="156">
        <f t="shared" si="2"/>
        <v>229.07</v>
      </c>
      <c r="V15" s="154">
        <f t="shared" si="3"/>
        <v>0</v>
      </c>
      <c r="Y15">
        <f>BAWANA!AW15+BAWANA!AX15</f>
        <v>32</v>
      </c>
      <c r="Z15">
        <f>BAWANA!BD15+BAWANA!BE15</f>
        <v>8.93</v>
      </c>
      <c r="AA15">
        <f>BAWANA!X15+BAWANA!Y15</f>
        <v>32</v>
      </c>
      <c r="AB15">
        <f>BAWANA!AE15+BAWANA!AF15</f>
        <v>8.93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229.07</v>
      </c>
      <c r="E16">
        <f>BAWANA!AM16</f>
        <v>0</v>
      </c>
      <c r="F16">
        <f t="shared" si="4"/>
        <v>256</v>
      </c>
      <c r="G16">
        <f t="shared" si="5"/>
        <v>229.07</v>
      </c>
      <c r="H16" s="154"/>
      <c r="I16">
        <f>BRPL_EOD!AK16+BRPL_EOD!AL16</f>
        <v>75</v>
      </c>
      <c r="J16">
        <f>BYPL_EOD!AK16+BYPL_EOD!AL16</f>
        <v>49.92</v>
      </c>
      <c r="K16">
        <f>MES_EOD!AK16+MES_EOD!AL16</f>
        <v>5.82</v>
      </c>
      <c r="L16">
        <f>NDMC_EOD!AK16+NDMC_EOD!AL16</f>
        <v>28.73</v>
      </c>
      <c r="M16">
        <f>TPDDL_EOD!AK16+TPDDL_EOD!AL16</f>
        <v>69.599999999999994</v>
      </c>
      <c r="N16">
        <f t="shared" si="0"/>
        <v>229.07</v>
      </c>
      <c r="O16" s="154">
        <f t="shared" si="1"/>
        <v>0</v>
      </c>
      <c r="P16">
        <v>75</v>
      </c>
      <c r="Q16">
        <v>49.92</v>
      </c>
      <c r="R16">
        <v>5.82</v>
      </c>
      <c r="S16">
        <v>28.73</v>
      </c>
      <c r="T16">
        <v>69.599999999999994</v>
      </c>
      <c r="U16" s="156">
        <f t="shared" si="2"/>
        <v>229.07</v>
      </c>
      <c r="V16" s="154">
        <f t="shared" si="3"/>
        <v>0</v>
      </c>
      <c r="Y16">
        <f>BAWANA!AW16+BAWANA!AX16</f>
        <v>32</v>
      </c>
      <c r="Z16">
        <f>BAWANA!BD16+BAWANA!BE16</f>
        <v>8.93</v>
      </c>
      <c r="AA16">
        <f>BAWANA!X16+BAWANA!Y16</f>
        <v>32</v>
      </c>
      <c r="AB16">
        <f>BAWANA!AE16+BAWANA!AF16</f>
        <v>8.93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229.07</v>
      </c>
      <c r="E17">
        <f>BAWANA!AM17</f>
        <v>0</v>
      </c>
      <c r="F17">
        <f t="shared" si="4"/>
        <v>256</v>
      </c>
      <c r="G17">
        <f t="shared" si="5"/>
        <v>229.07</v>
      </c>
      <c r="H17" s="154"/>
      <c r="I17">
        <f>BRPL_EOD!AK17+BRPL_EOD!AL17</f>
        <v>75</v>
      </c>
      <c r="J17">
        <f>BYPL_EOD!AK17+BYPL_EOD!AL17</f>
        <v>49.92</v>
      </c>
      <c r="K17">
        <f>MES_EOD!AK17+MES_EOD!AL17</f>
        <v>5.82</v>
      </c>
      <c r="L17">
        <f>NDMC_EOD!AK17+NDMC_EOD!AL17</f>
        <v>28.73</v>
      </c>
      <c r="M17">
        <f>TPDDL_EOD!AK17+TPDDL_EOD!AL17</f>
        <v>69.599999999999994</v>
      </c>
      <c r="N17">
        <f t="shared" si="0"/>
        <v>229.07</v>
      </c>
      <c r="O17" s="154">
        <f t="shared" si="1"/>
        <v>0</v>
      </c>
      <c r="P17">
        <v>75</v>
      </c>
      <c r="Q17">
        <v>49.92</v>
      </c>
      <c r="R17">
        <v>5.82</v>
      </c>
      <c r="S17">
        <v>28.73</v>
      </c>
      <c r="T17">
        <v>69.599999999999994</v>
      </c>
      <c r="U17" s="156">
        <f t="shared" si="2"/>
        <v>229.07</v>
      </c>
      <c r="V17" s="154">
        <f t="shared" si="3"/>
        <v>0</v>
      </c>
      <c r="Y17">
        <f>BAWANA!AW17+BAWANA!AX17</f>
        <v>32</v>
      </c>
      <c r="Z17">
        <f>BAWANA!BD17+BAWANA!BE17</f>
        <v>8.93</v>
      </c>
      <c r="AA17">
        <f>BAWANA!X17+BAWANA!Y17</f>
        <v>32</v>
      </c>
      <c r="AB17">
        <f>BAWANA!AE17+BAWANA!AF17</f>
        <v>8.93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229.07</v>
      </c>
      <c r="E18">
        <f>BAWANA!AM18</f>
        <v>0</v>
      </c>
      <c r="F18">
        <f t="shared" si="4"/>
        <v>256</v>
      </c>
      <c r="G18">
        <f t="shared" si="5"/>
        <v>229.07</v>
      </c>
      <c r="H18" s="154"/>
      <c r="I18">
        <f>BRPL_EOD!AK18+BRPL_EOD!AL18</f>
        <v>75</v>
      </c>
      <c r="J18">
        <f>BYPL_EOD!AK18+BYPL_EOD!AL18</f>
        <v>49.92</v>
      </c>
      <c r="K18">
        <f>MES_EOD!AK18+MES_EOD!AL18</f>
        <v>5.82</v>
      </c>
      <c r="L18">
        <f>NDMC_EOD!AK18+NDMC_EOD!AL18</f>
        <v>28.73</v>
      </c>
      <c r="M18">
        <f>TPDDL_EOD!AK18+TPDDL_EOD!AL18</f>
        <v>69.599999999999994</v>
      </c>
      <c r="N18">
        <f t="shared" si="0"/>
        <v>229.07</v>
      </c>
      <c r="O18" s="154">
        <f t="shared" si="1"/>
        <v>0</v>
      </c>
      <c r="P18">
        <v>75</v>
      </c>
      <c r="Q18">
        <v>49.92</v>
      </c>
      <c r="R18">
        <v>5.82</v>
      </c>
      <c r="S18">
        <v>28.73</v>
      </c>
      <c r="T18">
        <v>69.599999999999994</v>
      </c>
      <c r="U18" s="156">
        <f t="shared" si="2"/>
        <v>229.07</v>
      </c>
      <c r="V18" s="154">
        <f t="shared" si="3"/>
        <v>0</v>
      </c>
      <c r="Y18">
        <f>BAWANA!AW18+BAWANA!AX18</f>
        <v>32</v>
      </c>
      <c r="Z18">
        <f>BAWANA!BD18+BAWANA!BE18</f>
        <v>8.93</v>
      </c>
      <c r="AA18">
        <f>BAWANA!X18+BAWANA!Y18</f>
        <v>32</v>
      </c>
      <c r="AB18">
        <f>BAWANA!AE18+BAWANA!AF18</f>
        <v>8.93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229.07</v>
      </c>
      <c r="E19">
        <f>BAWANA!AM19</f>
        <v>0</v>
      </c>
      <c r="F19">
        <f t="shared" si="4"/>
        <v>256</v>
      </c>
      <c r="G19">
        <f t="shared" si="5"/>
        <v>229.07</v>
      </c>
      <c r="H19" s="154"/>
      <c r="I19">
        <f>BRPL_EOD!AK19+BRPL_EOD!AL19</f>
        <v>75</v>
      </c>
      <c r="J19">
        <f>BYPL_EOD!AK19+BYPL_EOD!AL19</f>
        <v>49.92</v>
      </c>
      <c r="K19">
        <f>MES_EOD!AK19+MES_EOD!AL19</f>
        <v>5.82</v>
      </c>
      <c r="L19">
        <f>NDMC_EOD!AK19+NDMC_EOD!AL19</f>
        <v>28.73</v>
      </c>
      <c r="M19">
        <f>TPDDL_EOD!AK19+TPDDL_EOD!AL19</f>
        <v>69.599999999999994</v>
      </c>
      <c r="N19">
        <f t="shared" si="0"/>
        <v>229.07</v>
      </c>
      <c r="O19" s="154">
        <f t="shared" si="1"/>
        <v>0</v>
      </c>
      <c r="P19">
        <v>75</v>
      </c>
      <c r="Q19">
        <v>49.92</v>
      </c>
      <c r="R19">
        <v>5.82</v>
      </c>
      <c r="S19">
        <v>28.73</v>
      </c>
      <c r="T19">
        <v>69.599999999999994</v>
      </c>
      <c r="U19" s="156">
        <f t="shared" si="2"/>
        <v>229.07</v>
      </c>
      <c r="V19" s="154">
        <f t="shared" si="3"/>
        <v>0</v>
      </c>
      <c r="Y19">
        <f>BAWANA!AW19+BAWANA!AX19</f>
        <v>32</v>
      </c>
      <c r="Z19">
        <f>BAWANA!BD19+BAWANA!BE19</f>
        <v>8.93</v>
      </c>
      <c r="AA19">
        <f>BAWANA!X19+BAWANA!Y19</f>
        <v>32</v>
      </c>
      <c r="AB19">
        <f>BAWANA!AE19+BAWANA!AF19</f>
        <v>8.93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229.07</v>
      </c>
      <c r="E20">
        <f>BAWANA!AM20</f>
        <v>0</v>
      </c>
      <c r="F20">
        <f t="shared" si="4"/>
        <v>256</v>
      </c>
      <c r="G20">
        <f t="shared" si="5"/>
        <v>229.07</v>
      </c>
      <c r="H20" s="154"/>
      <c r="I20">
        <f>BRPL_EOD!AK20+BRPL_EOD!AL20</f>
        <v>75</v>
      </c>
      <c r="J20">
        <f>BYPL_EOD!AK20+BYPL_EOD!AL20</f>
        <v>49.92</v>
      </c>
      <c r="K20">
        <f>MES_EOD!AK20+MES_EOD!AL20</f>
        <v>5.82</v>
      </c>
      <c r="L20">
        <f>NDMC_EOD!AK20+NDMC_EOD!AL20</f>
        <v>28.73</v>
      </c>
      <c r="M20">
        <f>TPDDL_EOD!AK20+TPDDL_EOD!AL20</f>
        <v>69.599999999999994</v>
      </c>
      <c r="N20">
        <f t="shared" si="0"/>
        <v>229.07</v>
      </c>
      <c r="O20" s="154">
        <f t="shared" si="1"/>
        <v>0</v>
      </c>
      <c r="P20">
        <v>75</v>
      </c>
      <c r="Q20">
        <v>49.92</v>
      </c>
      <c r="R20">
        <v>5.82</v>
      </c>
      <c r="S20">
        <v>28.73</v>
      </c>
      <c r="T20">
        <v>69.599999999999994</v>
      </c>
      <c r="U20" s="156">
        <f t="shared" si="2"/>
        <v>229.07</v>
      </c>
      <c r="V20" s="154">
        <f t="shared" si="3"/>
        <v>0</v>
      </c>
      <c r="Y20">
        <f>BAWANA!AW20+BAWANA!AX20</f>
        <v>32</v>
      </c>
      <c r="Z20">
        <f>BAWANA!BD20+BAWANA!BE20</f>
        <v>8.93</v>
      </c>
      <c r="AA20">
        <f>BAWANA!X20+BAWANA!Y20</f>
        <v>32</v>
      </c>
      <c r="AB20">
        <f>BAWANA!AE20+BAWANA!AF20</f>
        <v>8.93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229.07</v>
      </c>
      <c r="E21">
        <f>BAWANA!AM21</f>
        <v>0</v>
      </c>
      <c r="F21">
        <f t="shared" si="4"/>
        <v>256</v>
      </c>
      <c r="G21">
        <f t="shared" si="5"/>
        <v>229.07</v>
      </c>
      <c r="H21" s="154"/>
      <c r="I21">
        <f>BRPL_EOD!AK21+BRPL_EOD!AL21</f>
        <v>75</v>
      </c>
      <c r="J21">
        <f>BYPL_EOD!AK21+BYPL_EOD!AL21</f>
        <v>49.92</v>
      </c>
      <c r="K21">
        <f>MES_EOD!AK21+MES_EOD!AL21</f>
        <v>5.82</v>
      </c>
      <c r="L21">
        <f>NDMC_EOD!AK21+NDMC_EOD!AL21</f>
        <v>28.73</v>
      </c>
      <c r="M21">
        <f>TPDDL_EOD!AK21+TPDDL_EOD!AL21</f>
        <v>69.599999999999994</v>
      </c>
      <c r="N21">
        <f t="shared" si="0"/>
        <v>229.07</v>
      </c>
      <c r="O21" s="154">
        <f t="shared" si="1"/>
        <v>0</v>
      </c>
      <c r="P21">
        <v>75</v>
      </c>
      <c r="Q21">
        <v>49.92</v>
      </c>
      <c r="R21">
        <v>5.82</v>
      </c>
      <c r="S21">
        <v>28.73</v>
      </c>
      <c r="T21">
        <v>69.599999999999994</v>
      </c>
      <c r="U21" s="156">
        <f t="shared" si="2"/>
        <v>229.07</v>
      </c>
      <c r="V21" s="154">
        <f t="shared" si="3"/>
        <v>0</v>
      </c>
      <c r="Y21">
        <f>BAWANA!AW21+BAWANA!AX21</f>
        <v>32</v>
      </c>
      <c r="Z21">
        <f>BAWANA!BD21+BAWANA!BE21</f>
        <v>8.93</v>
      </c>
      <c r="AA21">
        <f>BAWANA!X21+BAWANA!Y21</f>
        <v>32</v>
      </c>
      <c r="AB21">
        <f>BAWANA!AE21+BAWANA!AF21</f>
        <v>8.93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229.07</v>
      </c>
      <c r="E22">
        <f>BAWANA!AM22</f>
        <v>0</v>
      </c>
      <c r="F22">
        <f t="shared" si="4"/>
        <v>256</v>
      </c>
      <c r="G22">
        <f t="shared" si="5"/>
        <v>229.07</v>
      </c>
      <c r="H22" s="154"/>
      <c r="I22">
        <f>BRPL_EOD!AK22+BRPL_EOD!AL22</f>
        <v>75</v>
      </c>
      <c r="J22">
        <f>BYPL_EOD!AK22+BYPL_EOD!AL22</f>
        <v>49.92</v>
      </c>
      <c r="K22">
        <f>MES_EOD!AK22+MES_EOD!AL22</f>
        <v>5.82</v>
      </c>
      <c r="L22">
        <f>NDMC_EOD!AK22+NDMC_EOD!AL22</f>
        <v>28.73</v>
      </c>
      <c r="M22">
        <f>TPDDL_EOD!AK22+TPDDL_EOD!AL22</f>
        <v>69.599999999999994</v>
      </c>
      <c r="N22">
        <f t="shared" si="0"/>
        <v>229.07</v>
      </c>
      <c r="O22" s="154">
        <f t="shared" si="1"/>
        <v>0</v>
      </c>
      <c r="P22">
        <v>75</v>
      </c>
      <c r="Q22">
        <v>49.92</v>
      </c>
      <c r="R22">
        <v>5.82</v>
      </c>
      <c r="S22">
        <v>28.73</v>
      </c>
      <c r="T22">
        <v>69.599999999999994</v>
      </c>
      <c r="U22" s="156">
        <f t="shared" si="2"/>
        <v>229.07</v>
      </c>
      <c r="V22" s="154">
        <f t="shared" si="3"/>
        <v>0</v>
      </c>
      <c r="Y22">
        <f>BAWANA!AW22+BAWANA!AX22</f>
        <v>32</v>
      </c>
      <c r="Z22">
        <f>BAWANA!BD22+BAWANA!BE22</f>
        <v>8.93</v>
      </c>
      <c r="AA22">
        <f>BAWANA!X22+BAWANA!Y22</f>
        <v>32</v>
      </c>
      <c r="AB22">
        <f>BAWANA!AE22+BAWANA!AF22</f>
        <v>8.93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213.57999999999998</v>
      </c>
      <c r="E23">
        <f>BAWANA!AM23</f>
        <v>0</v>
      </c>
      <c r="F23">
        <f t="shared" si="4"/>
        <v>256</v>
      </c>
      <c r="G23">
        <f t="shared" si="5"/>
        <v>213.57999999999998</v>
      </c>
      <c r="H23" s="154"/>
      <c r="I23">
        <f>BRPL_EOD!AK23+BRPL_EOD!AL23</f>
        <v>76.010000000000005</v>
      </c>
      <c r="J23">
        <f>BYPL_EOD!AK23+BYPL_EOD!AL23</f>
        <v>49.92</v>
      </c>
      <c r="K23">
        <f>MES_EOD!AK23+MES_EOD!AL23</f>
        <v>5.82</v>
      </c>
      <c r="L23">
        <f>NDMC_EOD!AK23+NDMC_EOD!AL23</f>
        <v>28.73</v>
      </c>
      <c r="M23">
        <f>TPDDL_EOD!AK23+TPDDL_EOD!AL23</f>
        <v>53.1</v>
      </c>
      <c r="N23">
        <f t="shared" si="0"/>
        <v>213.57999999999998</v>
      </c>
      <c r="O23" s="154">
        <f t="shared" si="1"/>
        <v>0</v>
      </c>
      <c r="P23">
        <v>76.010000000000005</v>
      </c>
      <c r="Q23">
        <v>49.92</v>
      </c>
      <c r="R23">
        <v>5.82</v>
      </c>
      <c r="S23">
        <v>28.73</v>
      </c>
      <c r="T23">
        <v>53.1</v>
      </c>
      <c r="U23" s="156">
        <f t="shared" si="2"/>
        <v>213.57999999999998</v>
      </c>
      <c r="V23" s="154">
        <f t="shared" si="3"/>
        <v>0</v>
      </c>
      <c r="Y23">
        <f>BAWANA!AW23+BAWANA!AX23</f>
        <v>32</v>
      </c>
      <c r="Z23">
        <f>BAWANA!BD23+BAWANA!BE23</f>
        <v>24.42</v>
      </c>
      <c r="AA23">
        <f>BAWANA!X23+BAWANA!Y23</f>
        <v>32</v>
      </c>
      <c r="AB23">
        <f>BAWANA!AE23+BAWANA!AF23</f>
        <v>24.42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213.57999999999998</v>
      </c>
      <c r="E24">
        <f>BAWANA!AM24</f>
        <v>0</v>
      </c>
      <c r="F24">
        <f t="shared" si="4"/>
        <v>256</v>
      </c>
      <c r="G24">
        <f t="shared" si="5"/>
        <v>213.57999999999998</v>
      </c>
      <c r="H24" s="154"/>
      <c r="I24">
        <f>BRPL_EOD!AK24+BRPL_EOD!AL24</f>
        <v>76.010000000000005</v>
      </c>
      <c r="J24">
        <f>BYPL_EOD!AK24+BYPL_EOD!AL24</f>
        <v>49.92</v>
      </c>
      <c r="K24">
        <f>MES_EOD!AK24+MES_EOD!AL24</f>
        <v>5.82</v>
      </c>
      <c r="L24">
        <f>NDMC_EOD!AK24+NDMC_EOD!AL24</f>
        <v>28.73</v>
      </c>
      <c r="M24">
        <f>TPDDL_EOD!AK24+TPDDL_EOD!AL24</f>
        <v>53.1</v>
      </c>
      <c r="N24">
        <f t="shared" si="0"/>
        <v>213.57999999999998</v>
      </c>
      <c r="O24" s="154">
        <f t="shared" si="1"/>
        <v>0</v>
      </c>
      <c r="P24">
        <v>76.010000000000005</v>
      </c>
      <c r="Q24">
        <v>49.92</v>
      </c>
      <c r="R24">
        <v>5.82</v>
      </c>
      <c r="S24">
        <v>28.73</v>
      </c>
      <c r="T24">
        <v>53.1</v>
      </c>
      <c r="U24" s="156">
        <f t="shared" si="2"/>
        <v>213.57999999999998</v>
      </c>
      <c r="V24" s="154">
        <f t="shared" si="3"/>
        <v>0</v>
      </c>
      <c r="Y24">
        <f>BAWANA!AW24+BAWANA!AX24</f>
        <v>32</v>
      </c>
      <c r="Z24">
        <f>BAWANA!BD24+BAWANA!BE24</f>
        <v>24.42</v>
      </c>
      <c r="AA24">
        <f>BAWANA!X24+BAWANA!Y24</f>
        <v>32</v>
      </c>
      <c r="AB24">
        <f>BAWANA!AE24+BAWANA!AF24</f>
        <v>24.42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213.57999999999998</v>
      </c>
      <c r="E25">
        <f>BAWANA!AM25</f>
        <v>0</v>
      </c>
      <c r="F25">
        <f t="shared" si="4"/>
        <v>256</v>
      </c>
      <c r="G25">
        <f t="shared" si="5"/>
        <v>213.57999999999998</v>
      </c>
      <c r="H25" s="154"/>
      <c r="I25">
        <f>BRPL_EOD!AK25+BRPL_EOD!AL25</f>
        <v>76.010000000000005</v>
      </c>
      <c r="J25">
        <f>BYPL_EOD!AK25+BYPL_EOD!AL25</f>
        <v>49.92</v>
      </c>
      <c r="K25">
        <f>MES_EOD!AK25+MES_EOD!AL25</f>
        <v>5.82</v>
      </c>
      <c r="L25">
        <f>NDMC_EOD!AK25+NDMC_EOD!AL25</f>
        <v>28.73</v>
      </c>
      <c r="M25">
        <f>TPDDL_EOD!AK25+TPDDL_EOD!AL25</f>
        <v>53.1</v>
      </c>
      <c r="N25">
        <f t="shared" si="0"/>
        <v>213.57999999999998</v>
      </c>
      <c r="O25" s="154">
        <f t="shared" si="1"/>
        <v>0</v>
      </c>
      <c r="P25">
        <v>76.010000000000005</v>
      </c>
      <c r="Q25">
        <v>49.92</v>
      </c>
      <c r="R25">
        <v>5.82</v>
      </c>
      <c r="S25">
        <v>28.73</v>
      </c>
      <c r="T25">
        <v>53.1</v>
      </c>
      <c r="U25" s="156">
        <f t="shared" si="2"/>
        <v>213.57999999999998</v>
      </c>
      <c r="V25" s="154">
        <f t="shared" si="3"/>
        <v>0</v>
      </c>
      <c r="Y25">
        <f>BAWANA!AW25+BAWANA!AX25</f>
        <v>32</v>
      </c>
      <c r="Z25">
        <f>BAWANA!BD25+BAWANA!BE25</f>
        <v>24.42</v>
      </c>
      <c r="AA25">
        <f>BAWANA!X25+BAWANA!Y25</f>
        <v>32</v>
      </c>
      <c r="AB25">
        <f>BAWANA!AE25+BAWANA!AF25</f>
        <v>24.42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213.57999999999998</v>
      </c>
      <c r="E26">
        <f>BAWANA!AM26</f>
        <v>0</v>
      </c>
      <c r="F26">
        <f t="shared" si="4"/>
        <v>256</v>
      </c>
      <c r="G26">
        <f t="shared" si="5"/>
        <v>213.57999999999998</v>
      </c>
      <c r="H26" s="154"/>
      <c r="I26">
        <f>BRPL_EOD!AK26+BRPL_EOD!AL26</f>
        <v>76.010000000000005</v>
      </c>
      <c r="J26">
        <f>BYPL_EOD!AK26+BYPL_EOD!AL26</f>
        <v>49.92</v>
      </c>
      <c r="K26">
        <f>MES_EOD!AK26+MES_EOD!AL26</f>
        <v>5.82</v>
      </c>
      <c r="L26">
        <f>NDMC_EOD!AK26+NDMC_EOD!AL26</f>
        <v>28.73</v>
      </c>
      <c r="M26">
        <f>TPDDL_EOD!AK26+TPDDL_EOD!AL26</f>
        <v>53.1</v>
      </c>
      <c r="N26">
        <f t="shared" si="0"/>
        <v>213.57999999999998</v>
      </c>
      <c r="O26" s="154">
        <f t="shared" si="1"/>
        <v>0</v>
      </c>
      <c r="P26">
        <v>76.010000000000005</v>
      </c>
      <c r="Q26">
        <v>49.92</v>
      </c>
      <c r="R26">
        <v>5.82</v>
      </c>
      <c r="S26">
        <v>28.73</v>
      </c>
      <c r="T26">
        <v>53.1</v>
      </c>
      <c r="U26" s="156">
        <f t="shared" si="2"/>
        <v>213.57999999999998</v>
      </c>
      <c r="V26" s="154">
        <f t="shared" si="3"/>
        <v>0</v>
      </c>
      <c r="Y26">
        <f>BAWANA!AW26+BAWANA!AX26</f>
        <v>32</v>
      </c>
      <c r="Z26">
        <f>BAWANA!BD26+BAWANA!BE26</f>
        <v>24.42</v>
      </c>
      <c r="AA26">
        <f>BAWANA!X26+BAWANA!Y26</f>
        <v>32</v>
      </c>
      <c r="AB26">
        <f>BAWANA!AE26+BAWANA!AF26</f>
        <v>24.42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213.57999999999998</v>
      </c>
      <c r="E27">
        <f>BAWANA!AM27</f>
        <v>0</v>
      </c>
      <c r="F27">
        <f t="shared" si="4"/>
        <v>256</v>
      </c>
      <c r="G27">
        <f t="shared" si="5"/>
        <v>213.57999999999998</v>
      </c>
      <c r="H27" s="154"/>
      <c r="I27">
        <f>BRPL_EOD!AK27+BRPL_EOD!AL27</f>
        <v>76.010000000000005</v>
      </c>
      <c r="J27">
        <f>BYPL_EOD!AK27+BYPL_EOD!AL27</f>
        <v>49.92</v>
      </c>
      <c r="K27">
        <f>MES_EOD!AK27+MES_EOD!AL27</f>
        <v>5.82</v>
      </c>
      <c r="L27">
        <f>NDMC_EOD!AK27+NDMC_EOD!AL27</f>
        <v>28.73</v>
      </c>
      <c r="M27">
        <f>TPDDL_EOD!AK27+TPDDL_EOD!AL27</f>
        <v>53.1</v>
      </c>
      <c r="N27">
        <f t="shared" si="0"/>
        <v>213.57999999999998</v>
      </c>
      <c r="O27" s="154">
        <f t="shared" si="1"/>
        <v>0</v>
      </c>
      <c r="P27">
        <v>76.010000000000005</v>
      </c>
      <c r="Q27">
        <v>49.92</v>
      </c>
      <c r="R27">
        <v>5.82</v>
      </c>
      <c r="S27">
        <v>28.73</v>
      </c>
      <c r="T27">
        <v>53.1</v>
      </c>
      <c r="U27" s="156">
        <f t="shared" si="2"/>
        <v>213.57999999999998</v>
      </c>
      <c r="V27" s="154">
        <f t="shared" si="3"/>
        <v>0</v>
      </c>
      <c r="Y27">
        <f>BAWANA!AW27+BAWANA!AX27</f>
        <v>32</v>
      </c>
      <c r="Z27">
        <f>BAWANA!BD27+BAWANA!BE27</f>
        <v>24.42</v>
      </c>
      <c r="AA27">
        <f>BAWANA!X27+BAWANA!Y27</f>
        <v>32</v>
      </c>
      <c r="AB27">
        <f>BAWANA!AE27+BAWANA!AF27</f>
        <v>24.42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213.57999999999998</v>
      </c>
      <c r="E28">
        <f>BAWANA!AM28</f>
        <v>0</v>
      </c>
      <c r="F28">
        <f t="shared" si="4"/>
        <v>256</v>
      </c>
      <c r="G28">
        <f t="shared" si="5"/>
        <v>213.57999999999998</v>
      </c>
      <c r="H28" s="154"/>
      <c r="I28">
        <f>BRPL_EOD!AK28+BRPL_EOD!AL28</f>
        <v>76.010000000000005</v>
      </c>
      <c r="J28">
        <f>BYPL_EOD!AK28+BYPL_EOD!AL28</f>
        <v>49.92</v>
      </c>
      <c r="K28">
        <f>MES_EOD!AK28+MES_EOD!AL28</f>
        <v>5.82</v>
      </c>
      <c r="L28">
        <f>NDMC_EOD!AK28+NDMC_EOD!AL28</f>
        <v>28.73</v>
      </c>
      <c r="M28">
        <f>TPDDL_EOD!AK28+TPDDL_EOD!AL28</f>
        <v>53.1</v>
      </c>
      <c r="N28">
        <f t="shared" si="0"/>
        <v>213.57999999999998</v>
      </c>
      <c r="O28" s="154">
        <f t="shared" si="1"/>
        <v>0</v>
      </c>
      <c r="P28">
        <v>76.010000000000005</v>
      </c>
      <c r="Q28">
        <v>49.92</v>
      </c>
      <c r="R28">
        <v>5.82</v>
      </c>
      <c r="S28">
        <v>28.73</v>
      </c>
      <c r="T28">
        <v>53.1</v>
      </c>
      <c r="U28" s="156">
        <f t="shared" si="2"/>
        <v>213.57999999999998</v>
      </c>
      <c r="V28" s="154">
        <f t="shared" si="3"/>
        <v>0</v>
      </c>
      <c r="Y28">
        <f>BAWANA!AW28+BAWANA!AX28</f>
        <v>32</v>
      </c>
      <c r="Z28">
        <f>BAWANA!BD28+BAWANA!BE28</f>
        <v>24.42</v>
      </c>
      <c r="AA28">
        <f>BAWANA!X28+BAWANA!Y28</f>
        <v>32</v>
      </c>
      <c r="AB28">
        <f>BAWANA!AE28+BAWANA!AF28</f>
        <v>24.42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213.57999999999998</v>
      </c>
      <c r="E29">
        <f>BAWANA!AM29</f>
        <v>0</v>
      </c>
      <c r="F29">
        <f t="shared" si="4"/>
        <v>256</v>
      </c>
      <c r="G29">
        <f t="shared" si="5"/>
        <v>213.57999999999998</v>
      </c>
      <c r="H29" s="154"/>
      <c r="I29">
        <f>BRPL_EOD!AK29+BRPL_EOD!AL29</f>
        <v>76.010000000000005</v>
      </c>
      <c r="J29">
        <f>BYPL_EOD!AK29+BYPL_EOD!AL29</f>
        <v>49.92</v>
      </c>
      <c r="K29">
        <f>MES_EOD!AK29+MES_EOD!AL29</f>
        <v>5.82</v>
      </c>
      <c r="L29">
        <f>NDMC_EOD!AK29+NDMC_EOD!AL29</f>
        <v>28.73</v>
      </c>
      <c r="M29">
        <f>TPDDL_EOD!AK29+TPDDL_EOD!AL29</f>
        <v>53.1</v>
      </c>
      <c r="N29">
        <f t="shared" si="0"/>
        <v>213.57999999999998</v>
      </c>
      <c r="O29" s="154">
        <f t="shared" si="1"/>
        <v>0</v>
      </c>
      <c r="P29">
        <v>76.010000000000005</v>
      </c>
      <c r="Q29">
        <v>49.92</v>
      </c>
      <c r="R29">
        <v>5.82</v>
      </c>
      <c r="S29">
        <v>28.73</v>
      </c>
      <c r="T29">
        <v>53.1</v>
      </c>
      <c r="U29" s="156">
        <f t="shared" si="2"/>
        <v>213.57999999999998</v>
      </c>
      <c r="V29" s="154">
        <f t="shared" si="3"/>
        <v>0</v>
      </c>
      <c r="Y29">
        <f>BAWANA!AW29+BAWANA!AX29</f>
        <v>32</v>
      </c>
      <c r="Z29">
        <f>BAWANA!BD29+BAWANA!BE29</f>
        <v>24.42</v>
      </c>
      <c r="AA29">
        <f>BAWANA!X29+BAWANA!Y29</f>
        <v>32</v>
      </c>
      <c r="AB29">
        <f>BAWANA!AE29+BAWANA!AF29</f>
        <v>24.42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213.57999999999998</v>
      </c>
      <c r="E30">
        <f>BAWANA!AM30</f>
        <v>0</v>
      </c>
      <c r="F30">
        <f t="shared" si="4"/>
        <v>256</v>
      </c>
      <c r="G30">
        <f t="shared" si="5"/>
        <v>213.57999999999998</v>
      </c>
      <c r="H30" s="154"/>
      <c r="I30">
        <f>BRPL_EOD!AK30+BRPL_EOD!AL30</f>
        <v>76.010000000000005</v>
      </c>
      <c r="J30">
        <f>BYPL_EOD!AK30+BYPL_EOD!AL30</f>
        <v>49.92</v>
      </c>
      <c r="K30">
        <f>MES_EOD!AK30+MES_EOD!AL30</f>
        <v>5.82</v>
      </c>
      <c r="L30">
        <f>NDMC_EOD!AK30+NDMC_EOD!AL30</f>
        <v>28.73</v>
      </c>
      <c r="M30">
        <f>TPDDL_EOD!AK30+TPDDL_EOD!AL30</f>
        <v>53.1</v>
      </c>
      <c r="N30">
        <f t="shared" si="0"/>
        <v>213.57999999999998</v>
      </c>
      <c r="O30" s="154">
        <f t="shared" si="1"/>
        <v>0</v>
      </c>
      <c r="P30">
        <v>76.010000000000005</v>
      </c>
      <c r="Q30">
        <v>49.92</v>
      </c>
      <c r="R30">
        <v>5.82</v>
      </c>
      <c r="S30">
        <v>28.73</v>
      </c>
      <c r="T30">
        <v>53.1</v>
      </c>
      <c r="U30" s="156">
        <f t="shared" si="2"/>
        <v>213.57999999999998</v>
      </c>
      <c r="V30" s="154">
        <f t="shared" si="3"/>
        <v>0</v>
      </c>
      <c r="Y30">
        <f>BAWANA!AW30+BAWANA!AX30</f>
        <v>32</v>
      </c>
      <c r="Z30">
        <f>BAWANA!BD30+BAWANA!BE30</f>
        <v>24.42</v>
      </c>
      <c r="AA30">
        <f>BAWANA!X30+BAWANA!Y30</f>
        <v>32</v>
      </c>
      <c r="AB30">
        <f>BAWANA!AE30+BAWANA!AF30</f>
        <v>24.42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213.57999999999998</v>
      </c>
      <c r="E31">
        <f>BAWANA!AM31</f>
        <v>0</v>
      </c>
      <c r="F31">
        <f t="shared" si="4"/>
        <v>256</v>
      </c>
      <c r="G31">
        <f t="shared" si="5"/>
        <v>213.57999999999998</v>
      </c>
      <c r="H31" s="154"/>
      <c r="I31">
        <f>BRPL_EOD!AK31+BRPL_EOD!AL31</f>
        <v>76.010000000000005</v>
      </c>
      <c r="J31">
        <f>BYPL_EOD!AK31+BYPL_EOD!AL31</f>
        <v>49.92</v>
      </c>
      <c r="K31">
        <f>MES_EOD!AK31+MES_EOD!AL31</f>
        <v>5.82</v>
      </c>
      <c r="L31">
        <f>NDMC_EOD!AK31+NDMC_EOD!AL31</f>
        <v>28.73</v>
      </c>
      <c r="M31">
        <f>TPDDL_EOD!AK31+TPDDL_EOD!AL31</f>
        <v>53.1</v>
      </c>
      <c r="N31">
        <f t="shared" si="0"/>
        <v>213.57999999999998</v>
      </c>
      <c r="O31" s="154">
        <f t="shared" si="1"/>
        <v>0</v>
      </c>
      <c r="P31">
        <v>76.010000000000005</v>
      </c>
      <c r="Q31">
        <v>49.92</v>
      </c>
      <c r="R31">
        <v>5.82</v>
      </c>
      <c r="S31">
        <v>28.73</v>
      </c>
      <c r="T31">
        <v>53.1</v>
      </c>
      <c r="U31" s="156">
        <f t="shared" si="2"/>
        <v>213.57999999999998</v>
      </c>
      <c r="V31" s="154">
        <f t="shared" si="3"/>
        <v>0</v>
      </c>
      <c r="Y31">
        <f>BAWANA!AW31+BAWANA!AX31</f>
        <v>32</v>
      </c>
      <c r="Z31">
        <f>BAWANA!BD31+BAWANA!BE31</f>
        <v>24.42</v>
      </c>
      <c r="AA31">
        <f>BAWANA!X31+BAWANA!Y31</f>
        <v>32</v>
      </c>
      <c r="AB31">
        <f>BAWANA!AE31+BAWANA!AF31</f>
        <v>24.42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213.57999999999998</v>
      </c>
      <c r="E32">
        <f>BAWANA!AM32</f>
        <v>0</v>
      </c>
      <c r="F32">
        <f t="shared" si="4"/>
        <v>256</v>
      </c>
      <c r="G32">
        <f t="shared" si="5"/>
        <v>213.57999999999998</v>
      </c>
      <c r="H32" s="154"/>
      <c r="I32">
        <f>BRPL_EOD!AK32+BRPL_EOD!AL32</f>
        <v>76.010000000000005</v>
      </c>
      <c r="J32">
        <f>BYPL_EOD!AK32+BYPL_EOD!AL32</f>
        <v>49.92</v>
      </c>
      <c r="K32">
        <f>MES_EOD!AK32+MES_EOD!AL32</f>
        <v>5.82</v>
      </c>
      <c r="L32">
        <f>NDMC_EOD!AK32+NDMC_EOD!AL32</f>
        <v>28.73</v>
      </c>
      <c r="M32">
        <f>TPDDL_EOD!AK32+TPDDL_EOD!AL32</f>
        <v>53.1</v>
      </c>
      <c r="N32">
        <f t="shared" si="0"/>
        <v>213.57999999999998</v>
      </c>
      <c r="O32" s="154">
        <f t="shared" si="1"/>
        <v>0</v>
      </c>
      <c r="P32">
        <v>76.010000000000005</v>
      </c>
      <c r="Q32">
        <v>49.92</v>
      </c>
      <c r="R32">
        <v>5.82</v>
      </c>
      <c r="S32">
        <v>28.73</v>
      </c>
      <c r="T32">
        <v>53.1</v>
      </c>
      <c r="U32" s="156">
        <f t="shared" si="2"/>
        <v>213.57999999999998</v>
      </c>
      <c r="V32" s="154">
        <f t="shared" si="3"/>
        <v>0</v>
      </c>
      <c r="Y32">
        <f>BAWANA!AW32+BAWANA!AX32</f>
        <v>32</v>
      </c>
      <c r="Z32">
        <f>BAWANA!BD32+BAWANA!BE32</f>
        <v>24.42</v>
      </c>
      <c r="AA32">
        <f>BAWANA!X32+BAWANA!Y32</f>
        <v>32</v>
      </c>
      <c r="AB32">
        <f>BAWANA!AE32+BAWANA!AF32</f>
        <v>24.42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213.57999999999998</v>
      </c>
      <c r="E33">
        <f>BAWANA!AM33</f>
        <v>0</v>
      </c>
      <c r="F33">
        <f t="shared" si="4"/>
        <v>256</v>
      </c>
      <c r="G33">
        <f t="shared" si="5"/>
        <v>213.57999999999998</v>
      </c>
      <c r="H33" s="154"/>
      <c r="I33">
        <f>BRPL_EOD!AK33+BRPL_EOD!AL33</f>
        <v>76.010000000000005</v>
      </c>
      <c r="J33">
        <f>BYPL_EOD!AK33+BYPL_EOD!AL33</f>
        <v>49.92</v>
      </c>
      <c r="K33">
        <f>MES_EOD!AK33+MES_EOD!AL33</f>
        <v>5.82</v>
      </c>
      <c r="L33">
        <f>NDMC_EOD!AK33+NDMC_EOD!AL33</f>
        <v>28.73</v>
      </c>
      <c r="M33">
        <f>TPDDL_EOD!AK33+TPDDL_EOD!AL33</f>
        <v>53.1</v>
      </c>
      <c r="N33">
        <f t="shared" si="0"/>
        <v>213.57999999999998</v>
      </c>
      <c r="O33" s="154">
        <f t="shared" si="1"/>
        <v>0</v>
      </c>
      <c r="P33">
        <v>76.010000000000005</v>
      </c>
      <c r="Q33">
        <v>49.92</v>
      </c>
      <c r="R33">
        <v>5.82</v>
      </c>
      <c r="S33">
        <v>28.73</v>
      </c>
      <c r="T33">
        <v>53.1</v>
      </c>
      <c r="U33" s="156">
        <f t="shared" si="2"/>
        <v>213.57999999999998</v>
      </c>
      <c r="V33" s="154">
        <f t="shared" si="3"/>
        <v>0</v>
      </c>
      <c r="Y33">
        <f>BAWANA!AW33+BAWANA!AX33</f>
        <v>32</v>
      </c>
      <c r="Z33">
        <f>BAWANA!BD33+BAWANA!BE33</f>
        <v>24.42</v>
      </c>
      <c r="AA33">
        <f>BAWANA!X33+BAWANA!Y33</f>
        <v>32</v>
      </c>
      <c r="AB33">
        <f>BAWANA!AE33+BAWANA!AF33</f>
        <v>24.42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213.57999999999998</v>
      </c>
      <c r="E34">
        <f>BAWANA!AM34</f>
        <v>0</v>
      </c>
      <c r="F34">
        <f t="shared" si="4"/>
        <v>256</v>
      </c>
      <c r="G34">
        <f t="shared" si="5"/>
        <v>213.57999999999998</v>
      </c>
      <c r="H34" s="154"/>
      <c r="I34">
        <f>BRPL_EOD!AK34+BRPL_EOD!AL34</f>
        <v>76.010000000000005</v>
      </c>
      <c r="J34">
        <f>BYPL_EOD!AK34+BYPL_EOD!AL34</f>
        <v>49.92</v>
      </c>
      <c r="K34">
        <f>MES_EOD!AK34+MES_EOD!AL34</f>
        <v>5.82</v>
      </c>
      <c r="L34">
        <f>NDMC_EOD!AK34+NDMC_EOD!AL34</f>
        <v>28.73</v>
      </c>
      <c r="M34">
        <f>TPDDL_EOD!AK34+TPDDL_EOD!AL34</f>
        <v>53.1</v>
      </c>
      <c r="N34">
        <f t="shared" si="0"/>
        <v>213.57999999999998</v>
      </c>
      <c r="O34" s="154">
        <f t="shared" si="1"/>
        <v>0</v>
      </c>
      <c r="P34">
        <v>76.010000000000005</v>
      </c>
      <c r="Q34">
        <v>49.92</v>
      </c>
      <c r="R34">
        <v>5.82</v>
      </c>
      <c r="S34">
        <v>28.73</v>
      </c>
      <c r="T34">
        <v>53.1</v>
      </c>
      <c r="U34" s="156">
        <f t="shared" si="2"/>
        <v>213.57999999999998</v>
      </c>
      <c r="V34" s="154">
        <f t="shared" si="3"/>
        <v>0</v>
      </c>
      <c r="Y34">
        <f>BAWANA!AW34+BAWANA!AX34</f>
        <v>32</v>
      </c>
      <c r="Z34">
        <f>BAWANA!BD34+BAWANA!BE34</f>
        <v>24.42</v>
      </c>
      <c r="AA34">
        <f>BAWANA!X34+BAWANA!Y34</f>
        <v>32</v>
      </c>
      <c r="AB34">
        <f>BAWANA!AE34+BAWANA!AF34</f>
        <v>24.42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213.57999999999998</v>
      </c>
      <c r="E35">
        <f>BAWANA!AM35</f>
        <v>0</v>
      </c>
      <c r="F35">
        <f t="shared" si="4"/>
        <v>256</v>
      </c>
      <c r="G35">
        <f t="shared" si="5"/>
        <v>213.57999999999998</v>
      </c>
      <c r="H35" s="154"/>
      <c r="I35">
        <f>BRPL_EOD!AK35+BRPL_EOD!AL35</f>
        <v>76.010000000000005</v>
      </c>
      <c r="J35">
        <f>BYPL_EOD!AK35+BYPL_EOD!AL35</f>
        <v>49.92</v>
      </c>
      <c r="K35">
        <f>MES_EOD!AK35+MES_EOD!AL35</f>
        <v>5.82</v>
      </c>
      <c r="L35">
        <f>NDMC_EOD!AK35+NDMC_EOD!AL35</f>
        <v>28.73</v>
      </c>
      <c r="M35">
        <f>TPDDL_EOD!AK35+TPDDL_EOD!AL35</f>
        <v>53.1</v>
      </c>
      <c r="N35">
        <f t="shared" si="0"/>
        <v>213.57999999999998</v>
      </c>
      <c r="O35" s="154">
        <f t="shared" si="1"/>
        <v>0</v>
      </c>
      <c r="P35">
        <v>76.010000000000005</v>
      </c>
      <c r="Q35">
        <v>49.92</v>
      </c>
      <c r="R35">
        <v>5.82</v>
      </c>
      <c r="S35">
        <v>28.73</v>
      </c>
      <c r="T35">
        <v>53.1</v>
      </c>
      <c r="U35" s="156">
        <f t="shared" si="2"/>
        <v>213.57999999999998</v>
      </c>
      <c r="V35" s="154">
        <f t="shared" si="3"/>
        <v>0</v>
      </c>
      <c r="Y35">
        <f>BAWANA!AW35+BAWANA!AX35</f>
        <v>32</v>
      </c>
      <c r="Z35">
        <f>BAWANA!BD35+BAWANA!BE35</f>
        <v>24.42</v>
      </c>
      <c r="AA35">
        <f>BAWANA!X35+BAWANA!Y35</f>
        <v>32</v>
      </c>
      <c r="AB35">
        <f>BAWANA!AE35+BAWANA!AF35</f>
        <v>24.42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213.57999999999998</v>
      </c>
      <c r="E36">
        <f>BAWANA!AM36</f>
        <v>0</v>
      </c>
      <c r="F36">
        <f t="shared" si="4"/>
        <v>256</v>
      </c>
      <c r="G36">
        <f t="shared" si="5"/>
        <v>213.57999999999998</v>
      </c>
      <c r="H36" s="154"/>
      <c r="I36">
        <f>BRPL_EOD!AK36+BRPL_EOD!AL36</f>
        <v>76.010000000000005</v>
      </c>
      <c r="J36">
        <f>BYPL_EOD!AK36+BYPL_EOD!AL36</f>
        <v>49.92</v>
      </c>
      <c r="K36">
        <f>MES_EOD!AK36+MES_EOD!AL36</f>
        <v>5.82</v>
      </c>
      <c r="L36">
        <f>NDMC_EOD!AK36+NDMC_EOD!AL36</f>
        <v>28.73</v>
      </c>
      <c r="M36">
        <f>TPDDL_EOD!AK36+TPDDL_EOD!AL36</f>
        <v>53.1</v>
      </c>
      <c r="N36">
        <f t="shared" si="0"/>
        <v>213.57999999999998</v>
      </c>
      <c r="O36" s="154">
        <f t="shared" si="1"/>
        <v>0</v>
      </c>
      <c r="P36">
        <v>76.010000000000005</v>
      </c>
      <c r="Q36">
        <v>49.92</v>
      </c>
      <c r="R36">
        <v>5.82</v>
      </c>
      <c r="S36">
        <v>28.73</v>
      </c>
      <c r="T36">
        <v>53.1</v>
      </c>
      <c r="U36" s="156">
        <f t="shared" si="2"/>
        <v>213.57999999999998</v>
      </c>
      <c r="V36" s="154">
        <f t="shared" si="3"/>
        <v>0</v>
      </c>
      <c r="Y36">
        <f>BAWANA!AW36+BAWANA!AX36</f>
        <v>32</v>
      </c>
      <c r="Z36">
        <f>BAWANA!BD36+BAWANA!BE36</f>
        <v>24.42</v>
      </c>
      <c r="AA36">
        <f>BAWANA!X36+BAWANA!Y36</f>
        <v>32</v>
      </c>
      <c r="AB36">
        <f>BAWANA!AE36+BAWANA!AF36</f>
        <v>24.42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213.57999999999998</v>
      </c>
      <c r="E37">
        <f>BAWANA!AM37</f>
        <v>0</v>
      </c>
      <c r="F37">
        <f t="shared" si="4"/>
        <v>256</v>
      </c>
      <c r="G37">
        <f t="shared" si="5"/>
        <v>213.57999999999998</v>
      </c>
      <c r="H37" s="154"/>
      <c r="I37">
        <f>BRPL_EOD!AK37+BRPL_EOD!AL37</f>
        <v>76.010000000000005</v>
      </c>
      <c r="J37">
        <f>BYPL_EOD!AK37+BYPL_EOD!AL37</f>
        <v>49.92</v>
      </c>
      <c r="K37">
        <f>MES_EOD!AK37+MES_EOD!AL37</f>
        <v>5.82</v>
      </c>
      <c r="L37">
        <f>NDMC_EOD!AK37+NDMC_EOD!AL37</f>
        <v>28.73</v>
      </c>
      <c r="M37">
        <f>TPDDL_EOD!AK37+TPDDL_EOD!AL37</f>
        <v>53.1</v>
      </c>
      <c r="N37">
        <f t="shared" si="0"/>
        <v>213.57999999999998</v>
      </c>
      <c r="O37" s="154">
        <f t="shared" si="1"/>
        <v>0</v>
      </c>
      <c r="P37">
        <v>76.010000000000005</v>
      </c>
      <c r="Q37">
        <v>49.92</v>
      </c>
      <c r="R37">
        <v>5.82</v>
      </c>
      <c r="S37">
        <v>28.73</v>
      </c>
      <c r="T37">
        <v>53.1</v>
      </c>
      <c r="U37" s="156">
        <f t="shared" si="2"/>
        <v>213.57999999999998</v>
      </c>
      <c r="V37" s="154">
        <f t="shared" si="3"/>
        <v>0</v>
      </c>
      <c r="Y37">
        <f>BAWANA!AW37+BAWANA!AX37</f>
        <v>32</v>
      </c>
      <c r="Z37">
        <f>BAWANA!BD37+BAWANA!BE37</f>
        <v>24.42</v>
      </c>
      <c r="AA37">
        <f>BAWANA!X37+BAWANA!Y37</f>
        <v>32</v>
      </c>
      <c r="AB37">
        <f>BAWANA!AE37+BAWANA!AF37</f>
        <v>24.42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213.57999999999998</v>
      </c>
      <c r="E38">
        <f>BAWANA!AM38</f>
        <v>0</v>
      </c>
      <c r="F38">
        <f t="shared" si="4"/>
        <v>256</v>
      </c>
      <c r="G38">
        <f t="shared" si="5"/>
        <v>213.57999999999998</v>
      </c>
      <c r="H38" s="154"/>
      <c r="I38">
        <f>BRPL_EOD!AK38+BRPL_EOD!AL38</f>
        <v>76.010000000000005</v>
      </c>
      <c r="J38">
        <f>BYPL_EOD!AK38+BYPL_EOD!AL38</f>
        <v>49.92</v>
      </c>
      <c r="K38">
        <f>MES_EOD!AK38+MES_EOD!AL38</f>
        <v>5.82</v>
      </c>
      <c r="L38">
        <f>NDMC_EOD!AK38+NDMC_EOD!AL38</f>
        <v>28.73</v>
      </c>
      <c r="M38">
        <f>TPDDL_EOD!AK38+TPDDL_EOD!AL38</f>
        <v>53.1</v>
      </c>
      <c r="N38">
        <f t="shared" si="0"/>
        <v>213.57999999999998</v>
      </c>
      <c r="O38" s="154">
        <f t="shared" si="1"/>
        <v>0</v>
      </c>
      <c r="P38">
        <v>76.010000000000005</v>
      </c>
      <c r="Q38">
        <v>49.92</v>
      </c>
      <c r="R38">
        <v>5.82</v>
      </c>
      <c r="S38">
        <v>28.73</v>
      </c>
      <c r="T38">
        <v>53.1</v>
      </c>
      <c r="U38" s="156">
        <f t="shared" si="2"/>
        <v>213.57999999999998</v>
      </c>
      <c r="V38" s="154">
        <f t="shared" si="3"/>
        <v>0</v>
      </c>
      <c r="Y38">
        <f>BAWANA!AW38+BAWANA!AX38</f>
        <v>32</v>
      </c>
      <c r="Z38">
        <f>BAWANA!BD38+BAWANA!BE38</f>
        <v>24.42</v>
      </c>
      <c r="AA38">
        <f>BAWANA!X38+BAWANA!Y38</f>
        <v>32</v>
      </c>
      <c r="AB38">
        <f>BAWANA!AE38+BAWANA!AF38</f>
        <v>24.42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213.57999999999998</v>
      </c>
      <c r="E39">
        <f>BAWANA!AM39</f>
        <v>0</v>
      </c>
      <c r="F39">
        <f t="shared" si="4"/>
        <v>256</v>
      </c>
      <c r="G39">
        <f t="shared" si="5"/>
        <v>213.57999999999998</v>
      </c>
      <c r="H39" s="154"/>
      <c r="I39">
        <f>BRPL_EOD!AK39+BRPL_EOD!AL39</f>
        <v>76.010000000000005</v>
      </c>
      <c r="J39">
        <f>BYPL_EOD!AK39+BYPL_EOD!AL39</f>
        <v>49.92</v>
      </c>
      <c r="K39">
        <f>MES_EOD!AK39+MES_EOD!AL39</f>
        <v>5.82</v>
      </c>
      <c r="L39">
        <f>NDMC_EOD!AK39+NDMC_EOD!AL39</f>
        <v>28.73</v>
      </c>
      <c r="M39">
        <f>TPDDL_EOD!AK39+TPDDL_EOD!AL39</f>
        <v>53.1</v>
      </c>
      <c r="N39">
        <f t="shared" si="0"/>
        <v>213.57999999999998</v>
      </c>
      <c r="O39" s="154">
        <f t="shared" si="1"/>
        <v>0</v>
      </c>
      <c r="P39">
        <v>76.010000000000005</v>
      </c>
      <c r="Q39">
        <v>49.92</v>
      </c>
      <c r="R39">
        <v>5.82</v>
      </c>
      <c r="S39">
        <v>28.73</v>
      </c>
      <c r="T39">
        <v>53.1</v>
      </c>
      <c r="U39" s="156">
        <f t="shared" si="2"/>
        <v>213.57999999999998</v>
      </c>
      <c r="V39" s="154">
        <f t="shared" si="3"/>
        <v>0</v>
      </c>
      <c r="Y39">
        <f>BAWANA!AW39+BAWANA!AX39</f>
        <v>32</v>
      </c>
      <c r="Z39">
        <f>BAWANA!BD39+BAWANA!BE39</f>
        <v>24.42</v>
      </c>
      <c r="AA39">
        <f>BAWANA!X39+BAWANA!Y39</f>
        <v>32</v>
      </c>
      <c r="AB39">
        <f>BAWANA!AE39+BAWANA!AF39</f>
        <v>24.42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213.57999999999998</v>
      </c>
      <c r="E40">
        <f>BAWANA!AM40</f>
        <v>0</v>
      </c>
      <c r="F40">
        <f t="shared" si="4"/>
        <v>256</v>
      </c>
      <c r="G40">
        <f t="shared" si="5"/>
        <v>213.57999999999998</v>
      </c>
      <c r="H40" s="154"/>
      <c r="I40">
        <f>BRPL_EOD!AK40+BRPL_EOD!AL40</f>
        <v>76.010000000000005</v>
      </c>
      <c r="J40">
        <f>BYPL_EOD!AK40+BYPL_EOD!AL40</f>
        <v>49.92</v>
      </c>
      <c r="K40">
        <f>MES_EOD!AK40+MES_EOD!AL40</f>
        <v>5.82</v>
      </c>
      <c r="L40">
        <f>NDMC_EOD!AK40+NDMC_EOD!AL40</f>
        <v>28.73</v>
      </c>
      <c r="M40">
        <f>TPDDL_EOD!AK40+TPDDL_EOD!AL40</f>
        <v>53.1</v>
      </c>
      <c r="N40">
        <f t="shared" si="0"/>
        <v>213.57999999999998</v>
      </c>
      <c r="O40" s="154">
        <f t="shared" si="1"/>
        <v>0</v>
      </c>
      <c r="P40">
        <v>76.010000000000005</v>
      </c>
      <c r="Q40">
        <v>49.92</v>
      </c>
      <c r="R40">
        <v>5.82</v>
      </c>
      <c r="S40">
        <v>28.73</v>
      </c>
      <c r="T40">
        <v>53.1</v>
      </c>
      <c r="U40" s="156">
        <f t="shared" si="2"/>
        <v>213.57999999999998</v>
      </c>
      <c r="V40" s="154">
        <f t="shared" si="3"/>
        <v>0</v>
      </c>
      <c r="Y40">
        <f>BAWANA!AW40+BAWANA!AX40</f>
        <v>32</v>
      </c>
      <c r="Z40">
        <f>BAWANA!BD40+BAWANA!BE40</f>
        <v>24.42</v>
      </c>
      <c r="AA40">
        <f>BAWANA!X40+BAWANA!Y40</f>
        <v>32</v>
      </c>
      <c r="AB40">
        <f>BAWANA!AE40+BAWANA!AF40</f>
        <v>24.42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229.07</v>
      </c>
      <c r="E41">
        <f>BAWANA!AM41</f>
        <v>0</v>
      </c>
      <c r="F41">
        <f t="shared" si="4"/>
        <v>256</v>
      </c>
      <c r="G41">
        <f t="shared" si="5"/>
        <v>229.07</v>
      </c>
      <c r="H41" s="154"/>
      <c r="I41">
        <f>BRPL_EOD!AK41+BRPL_EOD!AL41</f>
        <v>75</v>
      </c>
      <c r="J41">
        <f>BYPL_EOD!AK41+BYPL_EOD!AL41</f>
        <v>49.92</v>
      </c>
      <c r="K41">
        <f>MES_EOD!AK41+MES_EOD!AL41</f>
        <v>5.82</v>
      </c>
      <c r="L41">
        <f>NDMC_EOD!AK41+NDMC_EOD!AL41</f>
        <v>28.73</v>
      </c>
      <c r="M41">
        <f>TPDDL_EOD!AK41+TPDDL_EOD!AL41</f>
        <v>69.599999999999994</v>
      </c>
      <c r="N41">
        <f t="shared" si="0"/>
        <v>229.07</v>
      </c>
      <c r="O41" s="154">
        <f t="shared" si="1"/>
        <v>0</v>
      </c>
      <c r="P41">
        <v>75</v>
      </c>
      <c r="Q41">
        <v>49.92</v>
      </c>
      <c r="R41">
        <v>5.82</v>
      </c>
      <c r="S41">
        <v>28.73</v>
      </c>
      <c r="T41">
        <v>69.599999999999994</v>
      </c>
      <c r="U41" s="156">
        <f t="shared" si="2"/>
        <v>229.07</v>
      </c>
      <c r="V41" s="154">
        <f t="shared" si="3"/>
        <v>0</v>
      </c>
      <c r="Y41">
        <f>BAWANA!AW41+BAWANA!AX41</f>
        <v>32</v>
      </c>
      <c r="Z41">
        <f>BAWANA!BD41+BAWANA!BE41</f>
        <v>8.93</v>
      </c>
      <c r="AA41">
        <f>BAWANA!X41+BAWANA!Y41</f>
        <v>32</v>
      </c>
      <c r="AB41">
        <f>BAWANA!AE41+BAWANA!AF41</f>
        <v>8.93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229.07</v>
      </c>
      <c r="E42">
        <f>BAWANA!AM42</f>
        <v>0</v>
      </c>
      <c r="F42">
        <f t="shared" si="4"/>
        <v>256</v>
      </c>
      <c r="G42">
        <f t="shared" si="5"/>
        <v>229.07</v>
      </c>
      <c r="H42" s="154"/>
      <c r="I42">
        <f>BRPL_EOD!AK42+BRPL_EOD!AL42</f>
        <v>75</v>
      </c>
      <c r="J42">
        <f>BYPL_EOD!AK42+BYPL_EOD!AL42</f>
        <v>49.92</v>
      </c>
      <c r="K42">
        <f>MES_EOD!AK42+MES_EOD!AL42</f>
        <v>5.82</v>
      </c>
      <c r="L42">
        <f>NDMC_EOD!AK42+NDMC_EOD!AL42</f>
        <v>28.73</v>
      </c>
      <c r="M42">
        <f>TPDDL_EOD!AK42+TPDDL_EOD!AL42</f>
        <v>69.599999999999994</v>
      </c>
      <c r="N42">
        <f t="shared" si="0"/>
        <v>229.07</v>
      </c>
      <c r="O42" s="154">
        <f t="shared" si="1"/>
        <v>0</v>
      </c>
      <c r="P42">
        <v>75</v>
      </c>
      <c r="Q42">
        <v>49.92</v>
      </c>
      <c r="R42">
        <v>5.82</v>
      </c>
      <c r="S42">
        <v>28.73</v>
      </c>
      <c r="T42">
        <v>69.599999999999994</v>
      </c>
      <c r="U42" s="156">
        <f t="shared" si="2"/>
        <v>229.07</v>
      </c>
      <c r="V42" s="154">
        <f t="shared" si="3"/>
        <v>0</v>
      </c>
      <c r="Y42">
        <f>BAWANA!AW42+BAWANA!AX42</f>
        <v>32</v>
      </c>
      <c r="Z42">
        <f>BAWANA!BD42+BAWANA!BE42</f>
        <v>8.93</v>
      </c>
      <c r="AA42">
        <f>BAWANA!X42+BAWANA!Y42</f>
        <v>32</v>
      </c>
      <c r="AB42">
        <f>BAWANA!AE42+BAWANA!AF42</f>
        <v>8.93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229.07</v>
      </c>
      <c r="E43">
        <f>BAWANA!AM43</f>
        <v>0</v>
      </c>
      <c r="F43">
        <f t="shared" si="4"/>
        <v>256</v>
      </c>
      <c r="G43">
        <f t="shared" si="5"/>
        <v>229.07</v>
      </c>
      <c r="H43" s="154"/>
      <c r="I43">
        <f>BRPL_EOD!AK43+BRPL_EOD!AL43</f>
        <v>75</v>
      </c>
      <c r="J43">
        <f>BYPL_EOD!AK43+BYPL_EOD!AL43</f>
        <v>49.92</v>
      </c>
      <c r="K43">
        <f>MES_EOD!AK43+MES_EOD!AL43</f>
        <v>5.82</v>
      </c>
      <c r="L43">
        <f>NDMC_EOD!AK43+NDMC_EOD!AL43</f>
        <v>28.73</v>
      </c>
      <c r="M43">
        <f>TPDDL_EOD!AK43+TPDDL_EOD!AL43</f>
        <v>69.599999999999994</v>
      </c>
      <c r="N43">
        <f t="shared" si="0"/>
        <v>229.07</v>
      </c>
      <c r="O43" s="154">
        <f t="shared" si="1"/>
        <v>0</v>
      </c>
      <c r="P43">
        <v>75</v>
      </c>
      <c r="Q43">
        <v>49.92</v>
      </c>
      <c r="R43">
        <v>5.82</v>
      </c>
      <c r="S43">
        <v>28.73</v>
      </c>
      <c r="T43">
        <v>69.599999999999994</v>
      </c>
      <c r="U43" s="156">
        <f t="shared" si="2"/>
        <v>229.07</v>
      </c>
      <c r="V43" s="154">
        <f t="shared" si="3"/>
        <v>0</v>
      </c>
      <c r="Y43">
        <f>BAWANA!AW43+BAWANA!AX43</f>
        <v>32</v>
      </c>
      <c r="Z43">
        <f>BAWANA!BD43+BAWANA!BE43</f>
        <v>8.93</v>
      </c>
      <c r="AA43">
        <f>BAWANA!X43+BAWANA!Y43</f>
        <v>32</v>
      </c>
      <c r="AB43">
        <f>BAWANA!AE43+BAWANA!AF43</f>
        <v>8.93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229.07</v>
      </c>
      <c r="E44">
        <f>BAWANA!AM44</f>
        <v>0</v>
      </c>
      <c r="F44">
        <f t="shared" si="4"/>
        <v>256</v>
      </c>
      <c r="G44">
        <f t="shared" si="5"/>
        <v>229.07</v>
      </c>
      <c r="H44" s="154"/>
      <c r="I44">
        <f>BRPL_EOD!AK44+BRPL_EOD!AL44</f>
        <v>75</v>
      </c>
      <c r="J44">
        <f>BYPL_EOD!AK44+BYPL_EOD!AL44</f>
        <v>49.92</v>
      </c>
      <c r="K44">
        <f>MES_EOD!AK44+MES_EOD!AL44</f>
        <v>5.82</v>
      </c>
      <c r="L44">
        <f>NDMC_EOD!AK44+NDMC_EOD!AL44</f>
        <v>28.73</v>
      </c>
      <c r="M44">
        <f>TPDDL_EOD!AK44+TPDDL_EOD!AL44</f>
        <v>69.599999999999994</v>
      </c>
      <c r="N44">
        <f t="shared" si="0"/>
        <v>229.07</v>
      </c>
      <c r="O44" s="154">
        <f t="shared" si="1"/>
        <v>0</v>
      </c>
      <c r="P44">
        <v>75</v>
      </c>
      <c r="Q44">
        <v>49.92</v>
      </c>
      <c r="R44">
        <v>5.82</v>
      </c>
      <c r="S44">
        <v>28.73</v>
      </c>
      <c r="T44">
        <v>69.599999999999994</v>
      </c>
      <c r="U44" s="156">
        <f t="shared" si="2"/>
        <v>229.07</v>
      </c>
      <c r="V44" s="154">
        <f t="shared" si="3"/>
        <v>0</v>
      </c>
      <c r="Y44">
        <f>BAWANA!AW44+BAWANA!AX44</f>
        <v>32</v>
      </c>
      <c r="Z44">
        <f>BAWANA!BD44+BAWANA!BE44</f>
        <v>8.93</v>
      </c>
      <c r="AA44">
        <f>BAWANA!X44+BAWANA!Y44</f>
        <v>32</v>
      </c>
      <c r="AB44">
        <f>BAWANA!AE44+BAWANA!AF44</f>
        <v>8.93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229.07</v>
      </c>
      <c r="E45">
        <f>BAWANA!AM45</f>
        <v>0</v>
      </c>
      <c r="F45">
        <f t="shared" si="4"/>
        <v>256</v>
      </c>
      <c r="G45">
        <f t="shared" si="5"/>
        <v>229.07</v>
      </c>
      <c r="H45" s="154"/>
      <c r="I45">
        <f>BRPL_EOD!AK45+BRPL_EOD!AL45</f>
        <v>75</v>
      </c>
      <c r="J45">
        <f>BYPL_EOD!AK45+BYPL_EOD!AL45</f>
        <v>49.92</v>
      </c>
      <c r="K45">
        <f>MES_EOD!AK45+MES_EOD!AL45</f>
        <v>5.82</v>
      </c>
      <c r="L45">
        <f>NDMC_EOD!AK45+NDMC_EOD!AL45</f>
        <v>28.73</v>
      </c>
      <c r="M45">
        <f>TPDDL_EOD!AK45+TPDDL_EOD!AL45</f>
        <v>69.599999999999994</v>
      </c>
      <c r="N45">
        <f t="shared" si="0"/>
        <v>229.07</v>
      </c>
      <c r="O45" s="154">
        <f t="shared" si="1"/>
        <v>0</v>
      </c>
      <c r="P45">
        <v>75</v>
      </c>
      <c r="Q45">
        <v>49.92</v>
      </c>
      <c r="R45">
        <v>5.82</v>
      </c>
      <c r="S45">
        <v>28.73</v>
      </c>
      <c r="T45">
        <v>69.599999999999994</v>
      </c>
      <c r="U45" s="156">
        <f t="shared" si="2"/>
        <v>229.07</v>
      </c>
      <c r="V45" s="154">
        <f t="shared" si="3"/>
        <v>0</v>
      </c>
      <c r="Y45">
        <f>BAWANA!AW45+BAWANA!AX45</f>
        <v>32</v>
      </c>
      <c r="Z45">
        <f>BAWANA!BD45+BAWANA!BE45</f>
        <v>8.93</v>
      </c>
      <c r="AA45">
        <f>BAWANA!X45+BAWANA!Y45</f>
        <v>32</v>
      </c>
      <c r="AB45">
        <f>BAWANA!AE45+BAWANA!AF45</f>
        <v>8.93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229.07</v>
      </c>
      <c r="E46">
        <f>BAWANA!AM46</f>
        <v>0</v>
      </c>
      <c r="F46">
        <f t="shared" si="4"/>
        <v>256</v>
      </c>
      <c r="G46">
        <f t="shared" si="5"/>
        <v>229.07</v>
      </c>
      <c r="H46" s="154"/>
      <c r="I46">
        <f>BRPL_EOD!AK46+BRPL_EOD!AL46</f>
        <v>75</v>
      </c>
      <c r="J46">
        <f>BYPL_EOD!AK46+BYPL_EOD!AL46</f>
        <v>49.92</v>
      </c>
      <c r="K46">
        <f>MES_EOD!AK46+MES_EOD!AL46</f>
        <v>5.82</v>
      </c>
      <c r="L46">
        <f>NDMC_EOD!AK46+NDMC_EOD!AL46</f>
        <v>28.73</v>
      </c>
      <c r="M46">
        <f>TPDDL_EOD!AK46+TPDDL_EOD!AL46</f>
        <v>69.599999999999994</v>
      </c>
      <c r="N46">
        <f t="shared" si="0"/>
        <v>229.07</v>
      </c>
      <c r="O46" s="154">
        <f t="shared" si="1"/>
        <v>0</v>
      </c>
      <c r="P46">
        <v>75</v>
      </c>
      <c r="Q46">
        <v>49.92</v>
      </c>
      <c r="R46">
        <v>5.82</v>
      </c>
      <c r="S46">
        <v>28.73</v>
      </c>
      <c r="T46">
        <v>69.599999999999994</v>
      </c>
      <c r="U46" s="156">
        <f t="shared" si="2"/>
        <v>229.07</v>
      </c>
      <c r="V46" s="154">
        <f t="shared" si="3"/>
        <v>0</v>
      </c>
      <c r="Y46">
        <f>BAWANA!AW46+BAWANA!AX46</f>
        <v>32</v>
      </c>
      <c r="Z46">
        <f>BAWANA!BD46+BAWANA!BE46</f>
        <v>8.93</v>
      </c>
      <c r="AA46">
        <f>BAWANA!X46+BAWANA!Y46</f>
        <v>32</v>
      </c>
      <c r="AB46">
        <f>BAWANA!AE46+BAWANA!AF46</f>
        <v>8.93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229.07</v>
      </c>
      <c r="E47">
        <f>BAWANA!AM47</f>
        <v>0</v>
      </c>
      <c r="F47">
        <f t="shared" si="4"/>
        <v>256</v>
      </c>
      <c r="G47">
        <f t="shared" si="5"/>
        <v>229.07</v>
      </c>
      <c r="H47" s="154"/>
      <c r="I47">
        <f>BRPL_EOD!AK47+BRPL_EOD!AL47</f>
        <v>75</v>
      </c>
      <c r="J47">
        <f>BYPL_EOD!AK47+BYPL_EOD!AL47</f>
        <v>49.92</v>
      </c>
      <c r="K47">
        <f>MES_EOD!AK47+MES_EOD!AL47</f>
        <v>5.82</v>
      </c>
      <c r="L47">
        <f>NDMC_EOD!AK47+NDMC_EOD!AL47</f>
        <v>28.73</v>
      </c>
      <c r="M47">
        <f>TPDDL_EOD!AK47+TPDDL_EOD!AL47</f>
        <v>69.599999999999994</v>
      </c>
      <c r="N47">
        <f t="shared" si="0"/>
        <v>229.07</v>
      </c>
      <c r="O47" s="154">
        <f t="shared" si="1"/>
        <v>0</v>
      </c>
      <c r="P47">
        <v>75</v>
      </c>
      <c r="Q47">
        <v>49.92</v>
      </c>
      <c r="R47">
        <v>5.82</v>
      </c>
      <c r="S47">
        <v>28.73</v>
      </c>
      <c r="T47">
        <v>69.599999999999994</v>
      </c>
      <c r="U47" s="156">
        <f t="shared" si="2"/>
        <v>229.07</v>
      </c>
      <c r="V47" s="154">
        <f t="shared" si="3"/>
        <v>0</v>
      </c>
      <c r="Y47">
        <f>BAWANA!AW47+BAWANA!AX47</f>
        <v>32</v>
      </c>
      <c r="Z47">
        <f>BAWANA!BD47+BAWANA!BE47</f>
        <v>8.93</v>
      </c>
      <c r="AA47">
        <f>BAWANA!X47+BAWANA!Y47</f>
        <v>32</v>
      </c>
      <c r="AB47">
        <f>BAWANA!AE47+BAWANA!AF47</f>
        <v>8.93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229.07</v>
      </c>
      <c r="E48">
        <f>BAWANA!AM48</f>
        <v>0</v>
      </c>
      <c r="F48">
        <f t="shared" si="4"/>
        <v>256</v>
      </c>
      <c r="G48">
        <f t="shared" si="5"/>
        <v>229.07</v>
      </c>
      <c r="H48" s="154"/>
      <c r="I48">
        <f>BRPL_EOD!AK48+BRPL_EOD!AL48</f>
        <v>75</v>
      </c>
      <c r="J48">
        <f>BYPL_EOD!AK48+BYPL_EOD!AL48</f>
        <v>49.92</v>
      </c>
      <c r="K48">
        <f>MES_EOD!AK48+MES_EOD!AL48</f>
        <v>5.82</v>
      </c>
      <c r="L48">
        <f>NDMC_EOD!AK48+NDMC_EOD!AL48</f>
        <v>28.73</v>
      </c>
      <c r="M48">
        <f>TPDDL_EOD!AK48+TPDDL_EOD!AL48</f>
        <v>69.599999999999994</v>
      </c>
      <c r="N48">
        <f t="shared" si="0"/>
        <v>229.07</v>
      </c>
      <c r="O48" s="154">
        <f t="shared" si="1"/>
        <v>0</v>
      </c>
      <c r="P48">
        <v>75</v>
      </c>
      <c r="Q48">
        <v>49.92</v>
      </c>
      <c r="R48">
        <v>5.82</v>
      </c>
      <c r="S48">
        <v>28.73</v>
      </c>
      <c r="T48">
        <v>69.599999999999994</v>
      </c>
      <c r="U48" s="156">
        <f t="shared" si="2"/>
        <v>229.07</v>
      </c>
      <c r="V48" s="154">
        <f t="shared" si="3"/>
        <v>0</v>
      </c>
      <c r="Y48">
        <f>BAWANA!AW48+BAWANA!AX48</f>
        <v>32</v>
      </c>
      <c r="Z48">
        <f>BAWANA!BD48+BAWANA!BE48</f>
        <v>8.93</v>
      </c>
      <c r="AA48">
        <f>BAWANA!X48+BAWANA!Y48</f>
        <v>32</v>
      </c>
      <c r="AB48">
        <f>BAWANA!AE48+BAWANA!AF48</f>
        <v>8.93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229.07</v>
      </c>
      <c r="E49">
        <f>BAWANA!AM49</f>
        <v>0</v>
      </c>
      <c r="F49">
        <f t="shared" si="4"/>
        <v>256</v>
      </c>
      <c r="G49">
        <f t="shared" si="5"/>
        <v>229.07</v>
      </c>
      <c r="H49" s="154"/>
      <c r="I49">
        <f>BRPL_EOD!AK49+BRPL_EOD!AL49</f>
        <v>75</v>
      </c>
      <c r="J49">
        <f>BYPL_EOD!AK49+BYPL_EOD!AL49</f>
        <v>49.92</v>
      </c>
      <c r="K49">
        <f>MES_EOD!AK49+MES_EOD!AL49</f>
        <v>5.82</v>
      </c>
      <c r="L49">
        <f>NDMC_EOD!AK49+NDMC_EOD!AL49</f>
        <v>28.73</v>
      </c>
      <c r="M49">
        <f>TPDDL_EOD!AK49+TPDDL_EOD!AL49</f>
        <v>69.599999999999994</v>
      </c>
      <c r="N49">
        <f t="shared" si="0"/>
        <v>229.07</v>
      </c>
      <c r="O49" s="154">
        <f t="shared" si="1"/>
        <v>0</v>
      </c>
      <c r="P49">
        <v>75</v>
      </c>
      <c r="Q49">
        <v>49.92</v>
      </c>
      <c r="R49">
        <v>5.82</v>
      </c>
      <c r="S49">
        <v>28.73</v>
      </c>
      <c r="T49">
        <v>69.599999999999994</v>
      </c>
      <c r="U49" s="156">
        <f t="shared" si="2"/>
        <v>229.07</v>
      </c>
      <c r="V49" s="154">
        <f t="shared" si="3"/>
        <v>0</v>
      </c>
      <c r="Y49">
        <f>BAWANA!AW49+BAWANA!AX49</f>
        <v>32</v>
      </c>
      <c r="Z49">
        <f>BAWANA!BD49+BAWANA!BE49</f>
        <v>8.93</v>
      </c>
      <c r="AA49">
        <f>BAWANA!X49+BAWANA!Y49</f>
        <v>32</v>
      </c>
      <c r="AB49">
        <f>BAWANA!AE49+BAWANA!AF49</f>
        <v>8.93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229.07</v>
      </c>
      <c r="E50">
        <f>BAWANA!AM50</f>
        <v>0</v>
      </c>
      <c r="F50">
        <f t="shared" si="4"/>
        <v>256</v>
      </c>
      <c r="G50">
        <f t="shared" si="5"/>
        <v>229.07</v>
      </c>
      <c r="H50" s="154"/>
      <c r="I50">
        <f>BRPL_EOD!AK50+BRPL_EOD!AL50</f>
        <v>75</v>
      </c>
      <c r="J50">
        <f>BYPL_EOD!AK50+BYPL_EOD!AL50</f>
        <v>49.92</v>
      </c>
      <c r="K50">
        <f>MES_EOD!AK50+MES_EOD!AL50</f>
        <v>5.82</v>
      </c>
      <c r="L50">
        <f>NDMC_EOD!AK50+NDMC_EOD!AL50</f>
        <v>28.73</v>
      </c>
      <c r="M50">
        <f>TPDDL_EOD!AK50+TPDDL_EOD!AL50</f>
        <v>69.599999999999994</v>
      </c>
      <c r="N50">
        <f t="shared" si="0"/>
        <v>229.07</v>
      </c>
      <c r="O50" s="154">
        <f t="shared" si="1"/>
        <v>0</v>
      </c>
      <c r="P50">
        <v>75</v>
      </c>
      <c r="Q50">
        <v>49.92</v>
      </c>
      <c r="R50">
        <v>5.82</v>
      </c>
      <c r="S50">
        <v>28.73</v>
      </c>
      <c r="T50">
        <v>69.599999999999994</v>
      </c>
      <c r="U50" s="156">
        <f t="shared" si="2"/>
        <v>229.07</v>
      </c>
      <c r="V50" s="154">
        <f t="shared" si="3"/>
        <v>0</v>
      </c>
      <c r="Y50">
        <f>BAWANA!AW50+BAWANA!AX50</f>
        <v>32</v>
      </c>
      <c r="Z50">
        <f>BAWANA!BD50+BAWANA!BE50</f>
        <v>8.93</v>
      </c>
      <c r="AA50">
        <f>BAWANA!X50+BAWANA!Y50</f>
        <v>32</v>
      </c>
      <c r="AB50">
        <f>BAWANA!AE50+BAWANA!AF50</f>
        <v>8.93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229.07999999999998</v>
      </c>
      <c r="E51">
        <f>BAWANA!AM51</f>
        <v>0</v>
      </c>
      <c r="F51">
        <f t="shared" si="4"/>
        <v>256</v>
      </c>
      <c r="G51">
        <f t="shared" si="5"/>
        <v>229.07999999999998</v>
      </c>
      <c r="H51" s="154"/>
      <c r="I51">
        <f>BRPL_EOD!AK51+BRPL_EOD!AL51</f>
        <v>75</v>
      </c>
      <c r="J51">
        <f>BYPL_EOD!AK51+BYPL_EOD!AL51</f>
        <v>49.92</v>
      </c>
      <c r="K51">
        <f>MES_EOD!AK51+MES_EOD!AL51</f>
        <v>5.82</v>
      </c>
      <c r="L51">
        <f>NDMC_EOD!AK51+NDMC_EOD!AL51</f>
        <v>28.73</v>
      </c>
      <c r="M51">
        <f>TPDDL_EOD!AK51+TPDDL_EOD!AL51</f>
        <v>69.599999999999994</v>
      </c>
      <c r="N51">
        <f t="shared" si="0"/>
        <v>229.07</v>
      </c>
      <c r="O51" s="154">
        <f t="shared" si="1"/>
        <v>9.9999999999909051E-3</v>
      </c>
      <c r="P51">
        <v>75.008045876898862</v>
      </c>
      <c r="Q51">
        <v>49.92</v>
      </c>
      <c r="R51">
        <v>5.8202547970464682</v>
      </c>
      <c r="S51">
        <v>28.731699326054652</v>
      </c>
      <c r="T51">
        <v>69.599999999999994</v>
      </c>
      <c r="U51" s="156">
        <f t="shared" si="2"/>
        <v>229.07999999999996</v>
      </c>
      <c r="V51" s="154">
        <f t="shared" si="3"/>
        <v>0</v>
      </c>
      <c r="Y51">
        <f>BAWANA!AW51+BAWANA!AX51</f>
        <v>20.46</v>
      </c>
      <c r="Z51">
        <f>BAWANA!BD51+BAWANA!BE51</f>
        <v>20.46</v>
      </c>
      <c r="AA51">
        <f>BAWANA!X51+BAWANA!Y51</f>
        <v>20.46</v>
      </c>
      <c r="AB51">
        <f>BAWANA!AE51+BAWANA!AF51</f>
        <v>20.46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229.07999999999998</v>
      </c>
      <c r="E52">
        <f>BAWANA!AM52</f>
        <v>0</v>
      </c>
      <c r="F52">
        <f t="shared" si="4"/>
        <v>256</v>
      </c>
      <c r="G52">
        <f t="shared" si="5"/>
        <v>229.07999999999998</v>
      </c>
      <c r="H52" s="154"/>
      <c r="I52">
        <f>BRPL_EOD!AK52+BRPL_EOD!AL52</f>
        <v>75</v>
      </c>
      <c r="J52">
        <f>BYPL_EOD!AK52+BYPL_EOD!AL52</f>
        <v>49.92</v>
      </c>
      <c r="K52">
        <f>MES_EOD!AK52+MES_EOD!AL52</f>
        <v>5.82</v>
      </c>
      <c r="L52">
        <f>NDMC_EOD!AK52+NDMC_EOD!AL52</f>
        <v>28.73</v>
      </c>
      <c r="M52">
        <f>TPDDL_EOD!AK52+TPDDL_EOD!AL52</f>
        <v>69.599999999999994</v>
      </c>
      <c r="N52">
        <f t="shared" si="0"/>
        <v>229.07</v>
      </c>
      <c r="O52" s="154">
        <f t="shared" si="1"/>
        <v>9.9999999999909051E-3</v>
      </c>
      <c r="P52">
        <v>75.008045876898862</v>
      </c>
      <c r="Q52">
        <v>49.92</v>
      </c>
      <c r="R52">
        <v>5.8202547970464682</v>
      </c>
      <c r="S52">
        <v>28.731699326054652</v>
      </c>
      <c r="T52">
        <v>69.599999999999994</v>
      </c>
      <c r="U52" s="156">
        <f t="shared" si="2"/>
        <v>229.07999999999996</v>
      </c>
      <c r="V52" s="154">
        <f t="shared" si="3"/>
        <v>0</v>
      </c>
      <c r="Y52">
        <f>BAWANA!AW52+BAWANA!AX52</f>
        <v>20.46</v>
      </c>
      <c r="Z52">
        <f>BAWANA!BD52+BAWANA!BE52</f>
        <v>20.46</v>
      </c>
      <c r="AA52">
        <f>BAWANA!X52+BAWANA!Y52</f>
        <v>20.46</v>
      </c>
      <c r="AB52">
        <f>BAWANA!AE52+BAWANA!AF52</f>
        <v>20.46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229.07999999999998</v>
      </c>
      <c r="E53">
        <f>BAWANA!AM53</f>
        <v>0</v>
      </c>
      <c r="F53">
        <f t="shared" si="4"/>
        <v>256</v>
      </c>
      <c r="G53">
        <f t="shared" si="5"/>
        <v>229.07999999999998</v>
      </c>
      <c r="H53" s="154"/>
      <c r="I53">
        <f>BRPL_EOD!AK53+BRPL_EOD!AL53</f>
        <v>75</v>
      </c>
      <c r="J53">
        <f>BYPL_EOD!AK53+BYPL_EOD!AL53</f>
        <v>49.92</v>
      </c>
      <c r="K53">
        <f>MES_EOD!AK53+MES_EOD!AL53</f>
        <v>5.82</v>
      </c>
      <c r="L53">
        <f>NDMC_EOD!AK53+NDMC_EOD!AL53</f>
        <v>28.73</v>
      </c>
      <c r="M53">
        <f>TPDDL_EOD!AK53+TPDDL_EOD!AL53</f>
        <v>69.599999999999994</v>
      </c>
      <c r="N53">
        <f t="shared" si="0"/>
        <v>229.07</v>
      </c>
      <c r="O53" s="154">
        <f t="shared" si="1"/>
        <v>9.9999999999909051E-3</v>
      </c>
      <c r="P53">
        <v>75.008045876898862</v>
      </c>
      <c r="Q53">
        <v>49.92</v>
      </c>
      <c r="R53">
        <v>5.8202547970464682</v>
      </c>
      <c r="S53">
        <v>28.731699326054652</v>
      </c>
      <c r="T53">
        <v>69.599999999999994</v>
      </c>
      <c r="U53" s="156">
        <f t="shared" si="2"/>
        <v>229.07999999999996</v>
      </c>
      <c r="V53" s="154">
        <f t="shared" si="3"/>
        <v>0</v>
      </c>
      <c r="Y53">
        <f>BAWANA!AW53+BAWANA!AX53</f>
        <v>20.46</v>
      </c>
      <c r="Z53">
        <f>BAWANA!BD53+BAWANA!BE53</f>
        <v>20.46</v>
      </c>
      <c r="AA53">
        <f>BAWANA!X53+BAWANA!Y53</f>
        <v>20.46</v>
      </c>
      <c r="AB53">
        <f>BAWANA!AE53+BAWANA!AF53</f>
        <v>20.46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229.07999999999998</v>
      </c>
      <c r="E54">
        <f>BAWANA!AM54</f>
        <v>0</v>
      </c>
      <c r="F54">
        <f t="shared" si="4"/>
        <v>256</v>
      </c>
      <c r="G54">
        <f t="shared" si="5"/>
        <v>229.07999999999998</v>
      </c>
      <c r="H54" s="154"/>
      <c r="I54">
        <f>BRPL_EOD!AK54+BRPL_EOD!AL54</f>
        <v>75</v>
      </c>
      <c r="J54">
        <f>BYPL_EOD!AK54+BYPL_EOD!AL54</f>
        <v>49.92</v>
      </c>
      <c r="K54">
        <f>MES_EOD!AK54+MES_EOD!AL54</f>
        <v>5.82</v>
      </c>
      <c r="L54">
        <f>NDMC_EOD!AK54+NDMC_EOD!AL54</f>
        <v>28.73</v>
      </c>
      <c r="M54">
        <f>TPDDL_EOD!AK54+TPDDL_EOD!AL54</f>
        <v>69.599999999999994</v>
      </c>
      <c r="N54">
        <f t="shared" si="0"/>
        <v>229.07</v>
      </c>
      <c r="O54" s="154">
        <f t="shared" si="1"/>
        <v>9.9999999999909051E-3</v>
      </c>
      <c r="P54">
        <v>75.008045876898862</v>
      </c>
      <c r="Q54">
        <v>49.92</v>
      </c>
      <c r="R54">
        <v>5.8202547970464682</v>
      </c>
      <c r="S54">
        <v>28.731699326054652</v>
      </c>
      <c r="T54">
        <v>69.599999999999994</v>
      </c>
      <c r="U54" s="156">
        <f t="shared" si="2"/>
        <v>229.07999999999996</v>
      </c>
      <c r="V54" s="154">
        <f t="shared" si="3"/>
        <v>0</v>
      </c>
      <c r="Y54">
        <f>BAWANA!AW54+BAWANA!AX54</f>
        <v>20.46</v>
      </c>
      <c r="Z54">
        <f>BAWANA!BD54+BAWANA!BE54</f>
        <v>20.46</v>
      </c>
      <c r="AA54">
        <f>BAWANA!X54+BAWANA!Y54</f>
        <v>20.46</v>
      </c>
      <c r="AB54">
        <f>BAWANA!AE54+BAWANA!AF54</f>
        <v>20.46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229.07999999999998</v>
      </c>
      <c r="E55">
        <f>BAWANA!AM55</f>
        <v>0</v>
      </c>
      <c r="F55">
        <f t="shared" si="4"/>
        <v>256</v>
      </c>
      <c r="G55">
        <f t="shared" si="5"/>
        <v>229.07999999999998</v>
      </c>
      <c r="H55" s="154"/>
      <c r="I55">
        <f>BRPL_EOD!AK55+BRPL_EOD!AL55</f>
        <v>75</v>
      </c>
      <c r="J55">
        <f>BYPL_EOD!AK55+BYPL_EOD!AL55</f>
        <v>49.92</v>
      </c>
      <c r="K55">
        <f>MES_EOD!AK55+MES_EOD!AL55</f>
        <v>5.82</v>
      </c>
      <c r="L55">
        <f>NDMC_EOD!AK55+NDMC_EOD!AL55</f>
        <v>28.73</v>
      </c>
      <c r="M55">
        <f>TPDDL_EOD!AK55+TPDDL_EOD!AL55</f>
        <v>69.599999999999994</v>
      </c>
      <c r="N55">
        <f t="shared" si="0"/>
        <v>229.07</v>
      </c>
      <c r="O55" s="154">
        <f t="shared" si="1"/>
        <v>9.9999999999909051E-3</v>
      </c>
      <c r="P55">
        <v>75.008045876898862</v>
      </c>
      <c r="Q55">
        <v>49.92</v>
      </c>
      <c r="R55">
        <v>5.8202547970464682</v>
      </c>
      <c r="S55">
        <v>28.731699326054652</v>
      </c>
      <c r="T55">
        <v>69.599999999999994</v>
      </c>
      <c r="U55" s="156">
        <f t="shared" si="2"/>
        <v>229.07999999999996</v>
      </c>
      <c r="V55" s="154">
        <f t="shared" si="3"/>
        <v>0</v>
      </c>
      <c r="Y55">
        <f>BAWANA!AW55+BAWANA!AX55</f>
        <v>20.46</v>
      </c>
      <c r="Z55">
        <f>BAWANA!BD55+BAWANA!BE55</f>
        <v>20.46</v>
      </c>
      <c r="AA55">
        <f>BAWANA!X55+BAWANA!Y55</f>
        <v>20.46</v>
      </c>
      <c r="AB55">
        <f>BAWANA!AE55+BAWANA!AF55</f>
        <v>20.46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229.07999999999998</v>
      </c>
      <c r="E56">
        <f>BAWANA!AM56</f>
        <v>0</v>
      </c>
      <c r="F56">
        <f t="shared" si="4"/>
        <v>256</v>
      </c>
      <c r="G56">
        <f t="shared" si="5"/>
        <v>229.07999999999998</v>
      </c>
      <c r="H56" s="154"/>
      <c r="I56">
        <f>BRPL_EOD!AK56+BRPL_EOD!AL56</f>
        <v>75</v>
      </c>
      <c r="J56">
        <f>BYPL_EOD!AK56+BYPL_EOD!AL56</f>
        <v>49.92</v>
      </c>
      <c r="K56">
        <f>MES_EOD!AK56+MES_EOD!AL56</f>
        <v>5.82</v>
      </c>
      <c r="L56">
        <f>NDMC_EOD!AK56+NDMC_EOD!AL56</f>
        <v>28.73</v>
      </c>
      <c r="M56">
        <f>TPDDL_EOD!AK56+TPDDL_EOD!AL56</f>
        <v>69.599999999999994</v>
      </c>
      <c r="N56">
        <f t="shared" si="0"/>
        <v>229.07</v>
      </c>
      <c r="O56" s="154">
        <f t="shared" si="1"/>
        <v>9.9999999999909051E-3</v>
      </c>
      <c r="P56">
        <v>75.008045876898862</v>
      </c>
      <c r="Q56">
        <v>49.92</v>
      </c>
      <c r="R56">
        <v>5.8202547970464682</v>
      </c>
      <c r="S56">
        <v>28.731699326054652</v>
      </c>
      <c r="T56">
        <v>69.599999999999994</v>
      </c>
      <c r="U56" s="156">
        <f t="shared" si="2"/>
        <v>229.07999999999996</v>
      </c>
      <c r="V56" s="154">
        <f t="shared" si="3"/>
        <v>0</v>
      </c>
      <c r="Y56">
        <f>BAWANA!AW56+BAWANA!AX56</f>
        <v>20.46</v>
      </c>
      <c r="Z56">
        <f>BAWANA!BD56+BAWANA!BE56</f>
        <v>20.46</v>
      </c>
      <c r="AA56">
        <f>BAWANA!X56+BAWANA!Y56</f>
        <v>20.46</v>
      </c>
      <c r="AB56">
        <f>BAWANA!AE56+BAWANA!AF56</f>
        <v>20.46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229.07999999999998</v>
      </c>
      <c r="E57">
        <f>BAWANA!AM57</f>
        <v>0</v>
      </c>
      <c r="F57">
        <f t="shared" si="4"/>
        <v>256</v>
      </c>
      <c r="G57">
        <f t="shared" si="5"/>
        <v>229.07999999999998</v>
      </c>
      <c r="H57" s="154"/>
      <c r="I57">
        <f>BRPL_EOD!AK57+BRPL_EOD!AL57</f>
        <v>75</v>
      </c>
      <c r="J57">
        <f>BYPL_EOD!AK57+BYPL_EOD!AL57</f>
        <v>49.92</v>
      </c>
      <c r="K57">
        <f>MES_EOD!AK57+MES_EOD!AL57</f>
        <v>5.82</v>
      </c>
      <c r="L57">
        <f>NDMC_EOD!AK57+NDMC_EOD!AL57</f>
        <v>28.73</v>
      </c>
      <c r="M57">
        <f>TPDDL_EOD!AK57+TPDDL_EOD!AL57</f>
        <v>69.599999999999994</v>
      </c>
      <c r="N57">
        <f t="shared" si="0"/>
        <v>229.07</v>
      </c>
      <c r="O57" s="154">
        <f t="shared" si="1"/>
        <v>9.9999999999909051E-3</v>
      </c>
      <c r="P57">
        <v>75.008045876898862</v>
      </c>
      <c r="Q57">
        <v>49.92</v>
      </c>
      <c r="R57">
        <v>5.8202547970464682</v>
      </c>
      <c r="S57">
        <v>28.731699326054652</v>
      </c>
      <c r="T57">
        <v>69.599999999999994</v>
      </c>
      <c r="U57" s="156">
        <f t="shared" si="2"/>
        <v>229.07999999999996</v>
      </c>
      <c r="V57" s="154">
        <f t="shared" si="3"/>
        <v>0</v>
      </c>
      <c r="Y57">
        <f>BAWANA!AW57+BAWANA!AX57</f>
        <v>20.46</v>
      </c>
      <c r="Z57">
        <f>BAWANA!BD57+BAWANA!BE57</f>
        <v>20.46</v>
      </c>
      <c r="AA57">
        <f>BAWANA!X57+BAWANA!Y57</f>
        <v>20.46</v>
      </c>
      <c r="AB57">
        <f>BAWANA!AE57+BAWANA!AF57</f>
        <v>20.46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229.07999999999998</v>
      </c>
      <c r="E58">
        <f>BAWANA!AM58</f>
        <v>0</v>
      </c>
      <c r="F58">
        <f t="shared" si="4"/>
        <v>256</v>
      </c>
      <c r="G58">
        <f t="shared" si="5"/>
        <v>229.07999999999998</v>
      </c>
      <c r="H58" s="154"/>
      <c r="I58">
        <f>BRPL_EOD!AK58+BRPL_EOD!AL58</f>
        <v>75</v>
      </c>
      <c r="J58">
        <f>BYPL_EOD!AK58+BYPL_EOD!AL58</f>
        <v>49.92</v>
      </c>
      <c r="K58">
        <f>MES_EOD!AK58+MES_EOD!AL58</f>
        <v>5.82</v>
      </c>
      <c r="L58">
        <f>NDMC_EOD!AK58+NDMC_EOD!AL58</f>
        <v>28.73</v>
      </c>
      <c r="M58">
        <f>TPDDL_EOD!AK58+TPDDL_EOD!AL58</f>
        <v>69.599999999999994</v>
      </c>
      <c r="N58">
        <f t="shared" si="0"/>
        <v>229.07</v>
      </c>
      <c r="O58" s="154">
        <f t="shared" si="1"/>
        <v>9.9999999999909051E-3</v>
      </c>
      <c r="P58">
        <v>75.008045876898862</v>
      </c>
      <c r="Q58">
        <v>49.92</v>
      </c>
      <c r="R58">
        <v>5.8202547970464682</v>
      </c>
      <c r="S58">
        <v>28.731699326054652</v>
      </c>
      <c r="T58">
        <v>69.599999999999994</v>
      </c>
      <c r="U58" s="156">
        <f t="shared" si="2"/>
        <v>229.07999999999996</v>
      </c>
      <c r="V58" s="154">
        <f t="shared" si="3"/>
        <v>0</v>
      </c>
      <c r="Y58">
        <f>BAWANA!AW58+BAWANA!AX58</f>
        <v>20.46</v>
      </c>
      <c r="Z58">
        <f>BAWANA!BD58+BAWANA!BE58</f>
        <v>20.46</v>
      </c>
      <c r="AA58">
        <f>BAWANA!X58+BAWANA!Y58</f>
        <v>20.46</v>
      </c>
      <c r="AB58">
        <f>BAWANA!AE58+BAWANA!AF58</f>
        <v>20.46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229.07999999999998</v>
      </c>
      <c r="E59">
        <f>BAWANA!AM59</f>
        <v>0</v>
      </c>
      <c r="F59">
        <f t="shared" si="4"/>
        <v>256</v>
      </c>
      <c r="G59">
        <f t="shared" si="5"/>
        <v>229.07999999999998</v>
      </c>
      <c r="H59" s="154"/>
      <c r="I59">
        <f>BRPL_EOD!AK59+BRPL_EOD!AL59</f>
        <v>75</v>
      </c>
      <c r="J59">
        <f>BYPL_EOD!AK59+BYPL_EOD!AL59</f>
        <v>49.92</v>
      </c>
      <c r="K59">
        <f>MES_EOD!AK59+MES_EOD!AL59</f>
        <v>5.82</v>
      </c>
      <c r="L59">
        <f>NDMC_EOD!AK59+NDMC_EOD!AL59</f>
        <v>28.73</v>
      </c>
      <c r="M59">
        <f>TPDDL_EOD!AK59+TPDDL_EOD!AL59</f>
        <v>69.599999999999994</v>
      </c>
      <c r="N59">
        <f t="shared" si="0"/>
        <v>229.07</v>
      </c>
      <c r="O59" s="154">
        <f t="shared" si="1"/>
        <v>9.9999999999909051E-3</v>
      </c>
      <c r="P59">
        <v>75.008045876898862</v>
      </c>
      <c r="Q59">
        <v>49.92</v>
      </c>
      <c r="R59">
        <v>5.8202547970464682</v>
      </c>
      <c r="S59">
        <v>28.731699326054652</v>
      </c>
      <c r="T59">
        <v>69.599999999999994</v>
      </c>
      <c r="U59" s="156">
        <f t="shared" si="2"/>
        <v>229.07999999999996</v>
      </c>
      <c r="V59" s="154">
        <f t="shared" si="3"/>
        <v>0</v>
      </c>
      <c r="Y59">
        <f>BAWANA!AW59+BAWANA!AX59</f>
        <v>20.46</v>
      </c>
      <c r="Z59">
        <f>BAWANA!BD59+BAWANA!BE59</f>
        <v>20.46</v>
      </c>
      <c r="AA59">
        <f>BAWANA!X59+BAWANA!Y59</f>
        <v>20.46</v>
      </c>
      <c r="AB59">
        <f>BAWANA!AE59+BAWANA!AF59</f>
        <v>20.46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229.07999999999998</v>
      </c>
      <c r="E60">
        <f>BAWANA!AM60</f>
        <v>0</v>
      </c>
      <c r="F60">
        <f t="shared" si="4"/>
        <v>256</v>
      </c>
      <c r="G60">
        <f t="shared" si="5"/>
        <v>229.07999999999998</v>
      </c>
      <c r="H60" s="154"/>
      <c r="I60">
        <f>BRPL_EOD!AK60+BRPL_EOD!AL60</f>
        <v>75</v>
      </c>
      <c r="J60">
        <f>BYPL_EOD!AK60+BYPL_EOD!AL60</f>
        <v>49.92</v>
      </c>
      <c r="K60">
        <f>MES_EOD!AK60+MES_EOD!AL60</f>
        <v>5.82</v>
      </c>
      <c r="L60">
        <f>NDMC_EOD!AK60+NDMC_EOD!AL60</f>
        <v>28.73</v>
      </c>
      <c r="M60">
        <f>TPDDL_EOD!AK60+TPDDL_EOD!AL60</f>
        <v>69.599999999999994</v>
      </c>
      <c r="N60">
        <f t="shared" si="0"/>
        <v>229.07</v>
      </c>
      <c r="O60" s="154">
        <f t="shared" si="1"/>
        <v>9.9999999999909051E-3</v>
      </c>
      <c r="P60">
        <v>75.008045876898862</v>
      </c>
      <c r="Q60">
        <v>49.92</v>
      </c>
      <c r="R60">
        <v>5.8202547970464682</v>
      </c>
      <c r="S60">
        <v>28.731699326054652</v>
      </c>
      <c r="T60">
        <v>69.599999999999994</v>
      </c>
      <c r="U60" s="156">
        <f t="shared" si="2"/>
        <v>229.07999999999996</v>
      </c>
      <c r="V60" s="154">
        <f t="shared" si="3"/>
        <v>0</v>
      </c>
      <c r="Y60">
        <f>BAWANA!AW60+BAWANA!AX60</f>
        <v>20.46</v>
      </c>
      <c r="Z60">
        <f>BAWANA!BD60+BAWANA!BE60</f>
        <v>20.46</v>
      </c>
      <c r="AA60">
        <f>BAWANA!X60+BAWANA!Y60</f>
        <v>20.46</v>
      </c>
      <c r="AB60">
        <f>BAWANA!AE60+BAWANA!AF60</f>
        <v>20.46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229.07999999999998</v>
      </c>
      <c r="E61">
        <f>BAWANA!AM61</f>
        <v>0</v>
      </c>
      <c r="F61">
        <f t="shared" si="4"/>
        <v>256</v>
      </c>
      <c r="G61">
        <f t="shared" si="5"/>
        <v>229.07999999999998</v>
      </c>
      <c r="H61" s="154"/>
      <c r="I61">
        <f>BRPL_EOD!AK61+BRPL_EOD!AL61</f>
        <v>75</v>
      </c>
      <c r="J61">
        <f>BYPL_EOD!AK61+BYPL_EOD!AL61</f>
        <v>49.92</v>
      </c>
      <c r="K61">
        <f>MES_EOD!AK61+MES_EOD!AL61</f>
        <v>5.82</v>
      </c>
      <c r="L61">
        <f>NDMC_EOD!AK61+NDMC_EOD!AL61</f>
        <v>28.73</v>
      </c>
      <c r="M61">
        <f>TPDDL_EOD!AK61+TPDDL_EOD!AL61</f>
        <v>69.599999999999994</v>
      </c>
      <c r="N61">
        <f t="shared" si="0"/>
        <v>229.07</v>
      </c>
      <c r="O61" s="154">
        <f t="shared" si="1"/>
        <v>9.9999999999909051E-3</v>
      </c>
      <c r="P61">
        <v>75.008045876898862</v>
      </c>
      <c r="Q61">
        <v>49.92</v>
      </c>
      <c r="R61">
        <v>5.8202547970464682</v>
      </c>
      <c r="S61">
        <v>28.731699326054652</v>
      </c>
      <c r="T61">
        <v>69.599999999999994</v>
      </c>
      <c r="U61" s="156">
        <f t="shared" si="2"/>
        <v>229.07999999999996</v>
      </c>
      <c r="V61" s="154">
        <f t="shared" si="3"/>
        <v>0</v>
      </c>
      <c r="Y61">
        <f>BAWANA!AW61+BAWANA!AX61</f>
        <v>20.46</v>
      </c>
      <c r="Z61">
        <f>BAWANA!BD61+BAWANA!BE61</f>
        <v>20.46</v>
      </c>
      <c r="AA61">
        <f>BAWANA!X61+BAWANA!Y61</f>
        <v>20.46</v>
      </c>
      <c r="AB61">
        <f>BAWANA!AE61+BAWANA!AF61</f>
        <v>20.46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229.07999999999998</v>
      </c>
      <c r="E62">
        <f>BAWANA!AM62</f>
        <v>0</v>
      </c>
      <c r="F62">
        <f t="shared" si="4"/>
        <v>256</v>
      </c>
      <c r="G62">
        <f t="shared" si="5"/>
        <v>229.07999999999998</v>
      </c>
      <c r="H62" s="154"/>
      <c r="I62">
        <f>BRPL_EOD!AK62+BRPL_EOD!AL62</f>
        <v>75</v>
      </c>
      <c r="J62">
        <f>BYPL_EOD!AK62+BYPL_EOD!AL62</f>
        <v>49.92</v>
      </c>
      <c r="K62">
        <f>MES_EOD!AK62+MES_EOD!AL62</f>
        <v>5.82</v>
      </c>
      <c r="L62">
        <f>NDMC_EOD!AK62+NDMC_EOD!AL62</f>
        <v>28.73</v>
      </c>
      <c r="M62">
        <f>TPDDL_EOD!AK62+TPDDL_EOD!AL62</f>
        <v>69.599999999999994</v>
      </c>
      <c r="N62">
        <f t="shared" si="0"/>
        <v>229.07</v>
      </c>
      <c r="O62" s="154">
        <f t="shared" si="1"/>
        <v>9.9999999999909051E-3</v>
      </c>
      <c r="P62">
        <v>75.008045876898862</v>
      </c>
      <c r="Q62">
        <v>49.92</v>
      </c>
      <c r="R62">
        <v>5.8202547970464682</v>
      </c>
      <c r="S62">
        <v>28.731699326054652</v>
      </c>
      <c r="T62">
        <v>69.599999999999994</v>
      </c>
      <c r="U62" s="156">
        <f t="shared" si="2"/>
        <v>229.07999999999996</v>
      </c>
      <c r="V62" s="154">
        <f t="shared" si="3"/>
        <v>0</v>
      </c>
      <c r="Y62">
        <f>BAWANA!AW62+BAWANA!AX62</f>
        <v>20.46</v>
      </c>
      <c r="Z62">
        <f>BAWANA!BD62+BAWANA!BE62</f>
        <v>20.46</v>
      </c>
      <c r="AA62">
        <f>BAWANA!X62+BAWANA!Y62</f>
        <v>20.46</v>
      </c>
      <c r="AB62">
        <f>BAWANA!AE62+BAWANA!AF62</f>
        <v>20.46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229.07999999999998</v>
      </c>
      <c r="E63">
        <f>BAWANA!AM63</f>
        <v>0</v>
      </c>
      <c r="F63">
        <f t="shared" si="4"/>
        <v>256</v>
      </c>
      <c r="G63">
        <f t="shared" si="5"/>
        <v>229.07999999999998</v>
      </c>
      <c r="H63" s="154"/>
      <c r="I63">
        <f>BRPL_EOD!AK63+BRPL_EOD!AL63</f>
        <v>75</v>
      </c>
      <c r="J63">
        <f>BYPL_EOD!AK63+BYPL_EOD!AL63</f>
        <v>49.92</v>
      </c>
      <c r="K63">
        <f>MES_EOD!AK63+MES_EOD!AL63</f>
        <v>5.82</v>
      </c>
      <c r="L63">
        <f>NDMC_EOD!AK63+NDMC_EOD!AL63</f>
        <v>28.73</v>
      </c>
      <c r="M63">
        <f>TPDDL_EOD!AK63+TPDDL_EOD!AL63</f>
        <v>69.599999999999994</v>
      </c>
      <c r="N63">
        <f t="shared" si="0"/>
        <v>229.07</v>
      </c>
      <c r="O63" s="154">
        <f t="shared" si="1"/>
        <v>9.9999999999909051E-3</v>
      </c>
      <c r="P63">
        <v>75.008045876898862</v>
      </c>
      <c r="Q63">
        <v>49.92</v>
      </c>
      <c r="R63">
        <v>5.8202547970464682</v>
      </c>
      <c r="S63">
        <v>28.731699326054652</v>
      </c>
      <c r="T63">
        <v>69.599999999999994</v>
      </c>
      <c r="U63" s="156">
        <f t="shared" si="2"/>
        <v>229.07999999999996</v>
      </c>
      <c r="V63" s="154">
        <f t="shared" si="3"/>
        <v>0</v>
      </c>
      <c r="Y63">
        <f>BAWANA!AW63+BAWANA!AX63</f>
        <v>20.46</v>
      </c>
      <c r="Z63">
        <f>BAWANA!BD63+BAWANA!BE63</f>
        <v>20.46</v>
      </c>
      <c r="AA63">
        <f>BAWANA!X63+BAWANA!Y63</f>
        <v>20.46</v>
      </c>
      <c r="AB63">
        <f>BAWANA!AE63+BAWANA!AF63</f>
        <v>20.46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229.07999999999998</v>
      </c>
      <c r="E64">
        <f>BAWANA!AM64</f>
        <v>0</v>
      </c>
      <c r="F64">
        <f t="shared" si="4"/>
        <v>256</v>
      </c>
      <c r="G64">
        <f t="shared" si="5"/>
        <v>229.07999999999998</v>
      </c>
      <c r="H64" s="154"/>
      <c r="I64">
        <f>BRPL_EOD!AK64+BRPL_EOD!AL64</f>
        <v>75</v>
      </c>
      <c r="J64">
        <f>BYPL_EOD!AK64+BYPL_EOD!AL64</f>
        <v>49.92</v>
      </c>
      <c r="K64">
        <f>MES_EOD!AK64+MES_EOD!AL64</f>
        <v>5.82</v>
      </c>
      <c r="L64">
        <f>NDMC_EOD!AK64+NDMC_EOD!AL64</f>
        <v>28.73</v>
      </c>
      <c r="M64">
        <f>TPDDL_EOD!AK64+TPDDL_EOD!AL64</f>
        <v>69.599999999999994</v>
      </c>
      <c r="N64">
        <f t="shared" si="0"/>
        <v>229.07</v>
      </c>
      <c r="O64" s="154">
        <f t="shared" si="1"/>
        <v>9.9999999999909051E-3</v>
      </c>
      <c r="P64">
        <v>75.008045876898862</v>
      </c>
      <c r="Q64">
        <v>49.92</v>
      </c>
      <c r="R64">
        <v>5.8202547970464682</v>
      </c>
      <c r="S64">
        <v>28.731699326054652</v>
      </c>
      <c r="T64">
        <v>69.599999999999994</v>
      </c>
      <c r="U64" s="156">
        <f t="shared" si="2"/>
        <v>229.07999999999996</v>
      </c>
      <c r="V64" s="154">
        <f t="shared" si="3"/>
        <v>0</v>
      </c>
      <c r="Y64">
        <f>BAWANA!AW64+BAWANA!AX64</f>
        <v>20.46</v>
      </c>
      <c r="Z64">
        <f>BAWANA!BD64+BAWANA!BE64</f>
        <v>20.46</v>
      </c>
      <c r="AA64">
        <f>BAWANA!X64+BAWANA!Y64</f>
        <v>20.46</v>
      </c>
      <c r="AB64">
        <f>BAWANA!AE64+BAWANA!AF64</f>
        <v>20.46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229.07999999999998</v>
      </c>
      <c r="E65">
        <f>BAWANA!AM65</f>
        <v>0</v>
      </c>
      <c r="F65">
        <f t="shared" si="4"/>
        <v>256</v>
      </c>
      <c r="G65">
        <f t="shared" si="5"/>
        <v>229.07999999999998</v>
      </c>
      <c r="H65" s="154"/>
      <c r="I65">
        <f>BRPL_EOD!AK65+BRPL_EOD!AL65</f>
        <v>75</v>
      </c>
      <c r="J65">
        <f>BYPL_EOD!AK65+BYPL_EOD!AL65</f>
        <v>49.92</v>
      </c>
      <c r="K65">
        <f>MES_EOD!AK65+MES_EOD!AL65</f>
        <v>5.82</v>
      </c>
      <c r="L65">
        <f>NDMC_EOD!AK65+NDMC_EOD!AL65</f>
        <v>28.73</v>
      </c>
      <c r="M65">
        <f>TPDDL_EOD!AK65+TPDDL_EOD!AL65</f>
        <v>69.599999999999994</v>
      </c>
      <c r="N65">
        <f t="shared" si="0"/>
        <v>229.07</v>
      </c>
      <c r="O65" s="154">
        <f t="shared" si="1"/>
        <v>9.9999999999909051E-3</v>
      </c>
      <c r="P65">
        <v>75.008045876898862</v>
      </c>
      <c r="Q65">
        <v>49.92</v>
      </c>
      <c r="R65">
        <v>5.8202547970464682</v>
      </c>
      <c r="S65">
        <v>28.731699326054652</v>
      </c>
      <c r="T65">
        <v>69.599999999999994</v>
      </c>
      <c r="U65" s="156">
        <f t="shared" si="2"/>
        <v>229.07999999999996</v>
      </c>
      <c r="V65" s="154">
        <f t="shared" si="3"/>
        <v>0</v>
      </c>
      <c r="Y65">
        <f>BAWANA!AW65+BAWANA!AX65</f>
        <v>20.46</v>
      </c>
      <c r="Z65">
        <f>BAWANA!BD65+BAWANA!BE65</f>
        <v>20.46</v>
      </c>
      <c r="AA65">
        <f>BAWANA!X65+BAWANA!Y65</f>
        <v>20.46</v>
      </c>
      <c r="AB65">
        <f>BAWANA!AE65+BAWANA!AF65</f>
        <v>20.46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229.07999999999998</v>
      </c>
      <c r="E66">
        <f>BAWANA!AM66</f>
        <v>0</v>
      </c>
      <c r="F66">
        <f t="shared" si="4"/>
        <v>256</v>
      </c>
      <c r="G66">
        <f t="shared" si="5"/>
        <v>229.07999999999998</v>
      </c>
      <c r="H66" s="154"/>
      <c r="I66">
        <f>BRPL_EOD!AK66+BRPL_EOD!AL66</f>
        <v>75</v>
      </c>
      <c r="J66">
        <f>BYPL_EOD!AK66+BYPL_EOD!AL66</f>
        <v>49.92</v>
      </c>
      <c r="K66">
        <f>MES_EOD!AK66+MES_EOD!AL66</f>
        <v>5.82</v>
      </c>
      <c r="L66">
        <f>NDMC_EOD!AK66+NDMC_EOD!AL66</f>
        <v>28.73</v>
      </c>
      <c r="M66">
        <f>TPDDL_EOD!AK66+TPDDL_EOD!AL66</f>
        <v>69.599999999999994</v>
      </c>
      <c r="N66">
        <f t="shared" si="0"/>
        <v>229.07</v>
      </c>
      <c r="O66" s="154">
        <f t="shared" si="1"/>
        <v>9.9999999999909051E-3</v>
      </c>
      <c r="P66">
        <v>75.008045876898862</v>
      </c>
      <c r="Q66">
        <v>49.92</v>
      </c>
      <c r="R66">
        <v>5.8202547970464682</v>
      </c>
      <c r="S66">
        <v>28.731699326054652</v>
      </c>
      <c r="T66">
        <v>69.599999999999994</v>
      </c>
      <c r="U66" s="156">
        <f t="shared" si="2"/>
        <v>229.07999999999996</v>
      </c>
      <c r="V66" s="154">
        <f t="shared" si="3"/>
        <v>0</v>
      </c>
      <c r="Y66">
        <f>BAWANA!AW66+BAWANA!AX66</f>
        <v>20.46</v>
      </c>
      <c r="Z66">
        <f>BAWANA!BD66+BAWANA!BE66</f>
        <v>20.46</v>
      </c>
      <c r="AA66">
        <f>BAWANA!X66+BAWANA!Y66</f>
        <v>20.46</v>
      </c>
      <c r="AB66">
        <f>BAWANA!AE66+BAWANA!AF66</f>
        <v>20.46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229.07999999999998</v>
      </c>
      <c r="E67">
        <f>BAWANA!AM67</f>
        <v>0</v>
      </c>
      <c r="F67">
        <f t="shared" si="4"/>
        <v>256</v>
      </c>
      <c r="G67">
        <f t="shared" si="5"/>
        <v>229.07999999999998</v>
      </c>
      <c r="H67" s="154"/>
      <c r="I67">
        <f>BRPL_EOD!AK67+BRPL_EOD!AL67</f>
        <v>75</v>
      </c>
      <c r="J67">
        <f>BYPL_EOD!AK67+BYPL_EOD!AL67</f>
        <v>49.92</v>
      </c>
      <c r="K67">
        <f>MES_EOD!AK67+MES_EOD!AL67</f>
        <v>5.82</v>
      </c>
      <c r="L67">
        <f>NDMC_EOD!AK67+NDMC_EOD!AL67</f>
        <v>28.73</v>
      </c>
      <c r="M67">
        <f>TPDDL_EOD!AK67+TPDDL_EOD!AL67</f>
        <v>69.599999999999994</v>
      </c>
      <c r="N67">
        <f t="shared" ref="N67:N98" si="7">SUM(I67:M67)</f>
        <v>229.07</v>
      </c>
      <c r="O67" s="154">
        <f t="shared" ref="O67:O98" si="8">G67-N67</f>
        <v>9.9999999999909051E-3</v>
      </c>
      <c r="P67">
        <v>75.008045876898862</v>
      </c>
      <c r="Q67">
        <v>49.92</v>
      </c>
      <c r="R67">
        <v>5.8202547970464682</v>
      </c>
      <c r="S67">
        <v>28.731699326054652</v>
      </c>
      <c r="T67">
        <v>69.599999999999994</v>
      </c>
      <c r="U67" s="156">
        <f t="shared" ref="U67:U98" si="9">SUM(P67:T67)</f>
        <v>229.07999999999996</v>
      </c>
      <c r="V67" s="154">
        <f t="shared" ref="V67:V99" si="10">G67-U67</f>
        <v>0</v>
      </c>
      <c r="Y67">
        <f>BAWANA!AW67+BAWANA!AX67</f>
        <v>20.46</v>
      </c>
      <c r="Z67">
        <f>BAWANA!BD67+BAWANA!BE67</f>
        <v>20.46</v>
      </c>
      <c r="AA67">
        <f>BAWANA!X67+BAWANA!Y67</f>
        <v>20.46</v>
      </c>
      <c r="AB67">
        <f>BAWANA!AE67+BAWANA!AF67</f>
        <v>20.46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229.07999999999998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229.07999999999998</v>
      </c>
      <c r="H68" s="154"/>
      <c r="I68">
        <f>BRPL_EOD!AK68+BRPL_EOD!AL68</f>
        <v>75</v>
      </c>
      <c r="J68">
        <f>BYPL_EOD!AK68+BYPL_EOD!AL68</f>
        <v>49.92</v>
      </c>
      <c r="K68">
        <f>MES_EOD!AK68+MES_EOD!AL68</f>
        <v>5.82</v>
      </c>
      <c r="L68">
        <f>NDMC_EOD!AK68+NDMC_EOD!AL68</f>
        <v>28.73</v>
      </c>
      <c r="M68">
        <f>TPDDL_EOD!AK68+TPDDL_EOD!AL68</f>
        <v>69.599999999999994</v>
      </c>
      <c r="N68">
        <f t="shared" si="7"/>
        <v>229.07</v>
      </c>
      <c r="O68" s="154">
        <f t="shared" si="8"/>
        <v>9.9999999999909051E-3</v>
      </c>
      <c r="P68">
        <v>75.008045876898862</v>
      </c>
      <c r="Q68">
        <v>49.92</v>
      </c>
      <c r="R68">
        <v>5.8202547970464682</v>
      </c>
      <c r="S68">
        <v>28.731699326054652</v>
      </c>
      <c r="T68">
        <v>69.599999999999994</v>
      </c>
      <c r="U68" s="156">
        <f t="shared" si="9"/>
        <v>229.07999999999996</v>
      </c>
      <c r="V68" s="154">
        <f t="shared" si="10"/>
        <v>0</v>
      </c>
      <c r="Y68">
        <f>BAWANA!AW68+BAWANA!AX68</f>
        <v>20.46</v>
      </c>
      <c r="Z68">
        <f>BAWANA!BD68+BAWANA!BE68</f>
        <v>20.46</v>
      </c>
      <c r="AA68">
        <f>BAWANA!X68+BAWANA!Y68</f>
        <v>20.46</v>
      </c>
      <c r="AB68">
        <f>BAWANA!AE68+BAWANA!AF68</f>
        <v>20.46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229.07999999999998</v>
      </c>
      <c r="E69">
        <f>BAWANA!AM69</f>
        <v>0</v>
      </c>
      <c r="F69">
        <f t="shared" si="11"/>
        <v>256</v>
      </c>
      <c r="G69">
        <f t="shared" si="12"/>
        <v>229.07999999999998</v>
      </c>
      <c r="H69" s="154"/>
      <c r="I69">
        <f>BRPL_EOD!AK69+BRPL_EOD!AL69</f>
        <v>75</v>
      </c>
      <c r="J69">
        <f>BYPL_EOD!AK69+BYPL_EOD!AL69</f>
        <v>49.92</v>
      </c>
      <c r="K69">
        <f>MES_EOD!AK69+MES_EOD!AL69</f>
        <v>5.82</v>
      </c>
      <c r="L69">
        <f>NDMC_EOD!AK69+NDMC_EOD!AL69</f>
        <v>28.73</v>
      </c>
      <c r="M69">
        <f>TPDDL_EOD!AK69+TPDDL_EOD!AL69</f>
        <v>69.599999999999994</v>
      </c>
      <c r="N69">
        <f t="shared" si="7"/>
        <v>229.07</v>
      </c>
      <c r="O69" s="154">
        <f t="shared" si="8"/>
        <v>9.9999999999909051E-3</v>
      </c>
      <c r="P69">
        <v>75.008045876898862</v>
      </c>
      <c r="Q69">
        <v>49.92</v>
      </c>
      <c r="R69">
        <v>5.8202547970464682</v>
      </c>
      <c r="S69">
        <v>28.731699326054652</v>
      </c>
      <c r="T69">
        <v>69.599999999999994</v>
      </c>
      <c r="U69" s="156">
        <f t="shared" si="9"/>
        <v>229.07999999999996</v>
      </c>
      <c r="V69" s="154">
        <f t="shared" si="10"/>
        <v>0</v>
      </c>
      <c r="Y69">
        <f>BAWANA!AW69+BAWANA!AX69</f>
        <v>20.46</v>
      </c>
      <c r="Z69">
        <f>BAWANA!BD69+BAWANA!BE69</f>
        <v>20.46</v>
      </c>
      <c r="AA69">
        <f>BAWANA!X69+BAWANA!Y69</f>
        <v>20.46</v>
      </c>
      <c r="AB69">
        <f>BAWANA!AE69+BAWANA!AF69</f>
        <v>20.46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229.07999999999998</v>
      </c>
      <c r="E70">
        <f>BAWANA!AM70</f>
        <v>0</v>
      </c>
      <c r="F70">
        <f t="shared" si="11"/>
        <v>256</v>
      </c>
      <c r="G70">
        <f t="shared" si="12"/>
        <v>229.07999999999998</v>
      </c>
      <c r="H70" s="154"/>
      <c r="I70">
        <f>BRPL_EOD!AK70+BRPL_EOD!AL70</f>
        <v>75</v>
      </c>
      <c r="J70">
        <f>BYPL_EOD!AK70+BYPL_EOD!AL70</f>
        <v>49.92</v>
      </c>
      <c r="K70">
        <f>MES_EOD!AK70+MES_EOD!AL70</f>
        <v>5.82</v>
      </c>
      <c r="L70">
        <f>NDMC_EOD!AK70+NDMC_EOD!AL70</f>
        <v>28.73</v>
      </c>
      <c r="M70">
        <f>TPDDL_EOD!AK70+TPDDL_EOD!AL70</f>
        <v>69.599999999999994</v>
      </c>
      <c r="N70">
        <f t="shared" si="7"/>
        <v>229.07</v>
      </c>
      <c r="O70" s="154">
        <f t="shared" si="8"/>
        <v>9.9999999999909051E-3</v>
      </c>
      <c r="P70">
        <v>75.008045876898862</v>
      </c>
      <c r="Q70">
        <v>49.92</v>
      </c>
      <c r="R70">
        <v>5.8202547970464682</v>
      </c>
      <c r="S70">
        <v>28.731699326054652</v>
      </c>
      <c r="T70">
        <v>69.599999999999994</v>
      </c>
      <c r="U70" s="156">
        <f t="shared" si="9"/>
        <v>229.07999999999996</v>
      </c>
      <c r="V70" s="154">
        <f t="shared" si="10"/>
        <v>0</v>
      </c>
      <c r="Y70">
        <f>BAWANA!AW70+BAWANA!AX70</f>
        <v>20.46</v>
      </c>
      <c r="Z70">
        <f>BAWANA!BD70+BAWANA!BE70</f>
        <v>20.46</v>
      </c>
      <c r="AA70">
        <f>BAWANA!X70+BAWANA!Y70</f>
        <v>20.46</v>
      </c>
      <c r="AB70">
        <f>BAWANA!AE70+BAWANA!AF70</f>
        <v>20.46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229.07999999999998</v>
      </c>
      <c r="E71">
        <f>BAWANA!AM71</f>
        <v>0</v>
      </c>
      <c r="F71">
        <f t="shared" si="11"/>
        <v>256</v>
      </c>
      <c r="G71">
        <f t="shared" si="12"/>
        <v>229.07999999999998</v>
      </c>
      <c r="H71" s="154"/>
      <c r="I71">
        <f>BRPL_EOD!AK71+BRPL_EOD!AL71</f>
        <v>75</v>
      </c>
      <c r="J71">
        <f>BYPL_EOD!AK71+BYPL_EOD!AL71</f>
        <v>49.92</v>
      </c>
      <c r="K71">
        <f>MES_EOD!AK71+MES_EOD!AL71</f>
        <v>5.82</v>
      </c>
      <c r="L71">
        <f>NDMC_EOD!AK71+NDMC_EOD!AL71</f>
        <v>28.73</v>
      </c>
      <c r="M71">
        <f>TPDDL_EOD!AK71+TPDDL_EOD!AL71</f>
        <v>69.599999999999994</v>
      </c>
      <c r="N71">
        <f t="shared" si="7"/>
        <v>229.07</v>
      </c>
      <c r="O71" s="154">
        <f t="shared" si="8"/>
        <v>9.9999999999909051E-3</v>
      </c>
      <c r="P71">
        <v>75.008045876898862</v>
      </c>
      <c r="Q71">
        <v>49.92</v>
      </c>
      <c r="R71">
        <v>5.8202547970464682</v>
      </c>
      <c r="S71">
        <v>28.731699326054652</v>
      </c>
      <c r="T71">
        <v>69.599999999999994</v>
      </c>
      <c r="U71" s="156">
        <f t="shared" si="9"/>
        <v>229.07999999999996</v>
      </c>
      <c r="V71" s="154">
        <f t="shared" si="10"/>
        <v>0</v>
      </c>
      <c r="Y71">
        <f>BAWANA!AW71+BAWANA!AX71</f>
        <v>20.46</v>
      </c>
      <c r="Z71">
        <f>BAWANA!BD71+BAWANA!BE71</f>
        <v>20.46</v>
      </c>
      <c r="AA71">
        <f>BAWANA!X71+BAWANA!Y71</f>
        <v>20.46</v>
      </c>
      <c r="AB71">
        <f>BAWANA!AE71+BAWANA!AF71</f>
        <v>20.46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229.07999999999998</v>
      </c>
      <c r="E72">
        <f>BAWANA!AM72</f>
        <v>0</v>
      </c>
      <c r="F72">
        <f t="shared" si="11"/>
        <v>256</v>
      </c>
      <c r="G72">
        <f t="shared" si="12"/>
        <v>229.07999999999998</v>
      </c>
      <c r="H72" s="154"/>
      <c r="I72">
        <f>BRPL_EOD!AK72+BRPL_EOD!AL72</f>
        <v>75</v>
      </c>
      <c r="J72">
        <f>BYPL_EOD!AK72+BYPL_EOD!AL72</f>
        <v>49.92</v>
      </c>
      <c r="K72">
        <f>MES_EOD!AK72+MES_EOD!AL72</f>
        <v>5.82</v>
      </c>
      <c r="L72">
        <f>NDMC_EOD!AK72+NDMC_EOD!AL72</f>
        <v>28.73</v>
      </c>
      <c r="M72">
        <f>TPDDL_EOD!AK72+TPDDL_EOD!AL72</f>
        <v>69.599999999999994</v>
      </c>
      <c r="N72">
        <f t="shared" si="7"/>
        <v>229.07</v>
      </c>
      <c r="O72" s="154">
        <f t="shared" si="8"/>
        <v>9.9999999999909051E-3</v>
      </c>
      <c r="P72">
        <v>75.008045876898862</v>
      </c>
      <c r="Q72">
        <v>49.92</v>
      </c>
      <c r="R72">
        <v>5.8202547970464682</v>
      </c>
      <c r="S72">
        <v>28.731699326054652</v>
      </c>
      <c r="T72">
        <v>69.599999999999994</v>
      </c>
      <c r="U72" s="156">
        <f t="shared" si="9"/>
        <v>229.07999999999996</v>
      </c>
      <c r="V72" s="154">
        <f t="shared" si="10"/>
        <v>0</v>
      </c>
      <c r="Y72">
        <f>BAWANA!AW72+BAWANA!AX72</f>
        <v>20.46</v>
      </c>
      <c r="Z72">
        <f>BAWANA!BD72+BAWANA!BE72</f>
        <v>20.46</v>
      </c>
      <c r="AA72">
        <f>BAWANA!X72+BAWANA!Y72</f>
        <v>20.46</v>
      </c>
      <c r="AB72">
        <f>BAWANA!AE72+BAWANA!AF72</f>
        <v>20.46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229.07</v>
      </c>
      <c r="E73">
        <f>BAWANA!AM73</f>
        <v>0</v>
      </c>
      <c r="F73">
        <f t="shared" si="11"/>
        <v>256</v>
      </c>
      <c r="G73">
        <f t="shared" si="12"/>
        <v>229.07</v>
      </c>
      <c r="H73" s="154"/>
      <c r="I73">
        <f>BRPL_EOD!AK73+BRPL_EOD!AL73</f>
        <v>75</v>
      </c>
      <c r="J73">
        <f>BYPL_EOD!AK73+BYPL_EOD!AL73</f>
        <v>49.92</v>
      </c>
      <c r="K73">
        <f>MES_EOD!AK73+MES_EOD!AL73</f>
        <v>5.82</v>
      </c>
      <c r="L73">
        <f>NDMC_EOD!AK73+NDMC_EOD!AL73</f>
        <v>28.73</v>
      </c>
      <c r="M73">
        <f>TPDDL_EOD!AK73+TPDDL_EOD!AL73</f>
        <v>69.599999999999994</v>
      </c>
      <c r="N73">
        <f t="shared" si="7"/>
        <v>229.07</v>
      </c>
      <c r="O73" s="154">
        <f t="shared" si="8"/>
        <v>0</v>
      </c>
      <c r="P73">
        <v>75</v>
      </c>
      <c r="Q73">
        <v>49.92</v>
      </c>
      <c r="R73">
        <v>5.82</v>
      </c>
      <c r="S73">
        <v>28.73</v>
      </c>
      <c r="T73">
        <v>69.599999999999994</v>
      </c>
      <c r="U73" s="156">
        <f t="shared" si="9"/>
        <v>229.07</v>
      </c>
      <c r="V73" s="154">
        <f t="shared" si="10"/>
        <v>0</v>
      </c>
      <c r="Y73">
        <f>BAWANA!AW73+BAWANA!AX73</f>
        <v>8.93</v>
      </c>
      <c r="Z73">
        <f>BAWANA!BD73+BAWANA!BE73</f>
        <v>32</v>
      </c>
      <c r="AA73">
        <f>BAWANA!X73+BAWANA!Y73</f>
        <v>8.93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229.07</v>
      </c>
      <c r="E74">
        <f>BAWANA!AM74</f>
        <v>0</v>
      </c>
      <c r="F74">
        <f t="shared" si="11"/>
        <v>256</v>
      </c>
      <c r="G74">
        <f t="shared" si="12"/>
        <v>229.07</v>
      </c>
      <c r="H74" s="154"/>
      <c r="I74">
        <f>BRPL_EOD!AK74+BRPL_EOD!AL74</f>
        <v>75</v>
      </c>
      <c r="J74">
        <f>BYPL_EOD!AK74+BYPL_EOD!AL74</f>
        <v>49.92</v>
      </c>
      <c r="K74">
        <f>MES_EOD!AK74+MES_EOD!AL74</f>
        <v>5.82</v>
      </c>
      <c r="L74">
        <f>NDMC_EOD!AK74+NDMC_EOD!AL74</f>
        <v>28.73</v>
      </c>
      <c r="M74">
        <f>TPDDL_EOD!AK74+TPDDL_EOD!AL74</f>
        <v>69.599999999999994</v>
      </c>
      <c r="N74">
        <f t="shared" si="7"/>
        <v>229.07</v>
      </c>
      <c r="O74" s="154">
        <f t="shared" si="8"/>
        <v>0</v>
      </c>
      <c r="P74">
        <v>75</v>
      </c>
      <c r="Q74">
        <v>49.92</v>
      </c>
      <c r="R74">
        <v>5.82</v>
      </c>
      <c r="S74">
        <v>28.73</v>
      </c>
      <c r="T74">
        <v>69.599999999999994</v>
      </c>
      <c r="U74" s="156">
        <f t="shared" si="9"/>
        <v>229.07</v>
      </c>
      <c r="V74" s="154">
        <f t="shared" si="10"/>
        <v>0</v>
      </c>
      <c r="Y74">
        <f>BAWANA!AW74+BAWANA!AX74</f>
        <v>8.93</v>
      </c>
      <c r="Z74">
        <f>BAWANA!BD74+BAWANA!BE74</f>
        <v>32</v>
      </c>
      <c r="AA74">
        <f>BAWANA!X74+BAWANA!Y74</f>
        <v>8.93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229.07</v>
      </c>
      <c r="E75">
        <f>BAWANA!AM75</f>
        <v>0</v>
      </c>
      <c r="F75">
        <f t="shared" si="11"/>
        <v>256</v>
      </c>
      <c r="G75">
        <f t="shared" si="12"/>
        <v>229.07</v>
      </c>
      <c r="H75" s="154"/>
      <c r="I75">
        <f>BRPL_EOD!AK75+BRPL_EOD!AL75</f>
        <v>75</v>
      </c>
      <c r="J75">
        <f>BYPL_EOD!AK75+BYPL_EOD!AL75</f>
        <v>49.92</v>
      </c>
      <c r="K75">
        <f>MES_EOD!AK75+MES_EOD!AL75</f>
        <v>5.82</v>
      </c>
      <c r="L75">
        <f>NDMC_EOD!AK75+NDMC_EOD!AL75</f>
        <v>28.73</v>
      </c>
      <c r="M75">
        <f>TPDDL_EOD!AK75+TPDDL_EOD!AL75</f>
        <v>69.599999999999994</v>
      </c>
      <c r="N75">
        <f t="shared" si="7"/>
        <v>229.07</v>
      </c>
      <c r="O75" s="154">
        <f t="shared" si="8"/>
        <v>0</v>
      </c>
      <c r="P75">
        <v>75</v>
      </c>
      <c r="Q75">
        <v>49.92</v>
      </c>
      <c r="R75">
        <v>5.82</v>
      </c>
      <c r="S75">
        <v>28.73</v>
      </c>
      <c r="T75">
        <v>69.599999999999994</v>
      </c>
      <c r="U75" s="156">
        <f t="shared" si="9"/>
        <v>229.07</v>
      </c>
      <c r="V75" s="154">
        <f t="shared" si="10"/>
        <v>0</v>
      </c>
      <c r="Y75">
        <f>BAWANA!AW75+BAWANA!AX75</f>
        <v>8.93</v>
      </c>
      <c r="Z75">
        <f>BAWANA!BD75+BAWANA!BE75</f>
        <v>32</v>
      </c>
      <c r="AA75">
        <f>BAWANA!X75+BAWANA!Y75</f>
        <v>8.93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229.07</v>
      </c>
      <c r="E76">
        <f>BAWANA!AM76</f>
        <v>0</v>
      </c>
      <c r="F76">
        <f t="shared" si="11"/>
        <v>256</v>
      </c>
      <c r="G76">
        <f t="shared" si="12"/>
        <v>229.07</v>
      </c>
      <c r="H76" s="154"/>
      <c r="I76">
        <f>BRPL_EOD!AK76+BRPL_EOD!AL76</f>
        <v>75</v>
      </c>
      <c r="J76">
        <f>BYPL_EOD!AK76+BYPL_EOD!AL76</f>
        <v>49.92</v>
      </c>
      <c r="K76">
        <f>MES_EOD!AK76+MES_EOD!AL76</f>
        <v>5.82</v>
      </c>
      <c r="L76">
        <f>NDMC_EOD!AK76+NDMC_EOD!AL76</f>
        <v>28.73</v>
      </c>
      <c r="M76">
        <f>TPDDL_EOD!AK76+TPDDL_EOD!AL76</f>
        <v>69.599999999999994</v>
      </c>
      <c r="N76">
        <f t="shared" si="7"/>
        <v>229.07</v>
      </c>
      <c r="O76" s="154">
        <f t="shared" si="8"/>
        <v>0</v>
      </c>
      <c r="P76">
        <v>75</v>
      </c>
      <c r="Q76">
        <v>49.92</v>
      </c>
      <c r="R76">
        <v>5.82</v>
      </c>
      <c r="S76">
        <v>28.73</v>
      </c>
      <c r="T76">
        <v>69.599999999999994</v>
      </c>
      <c r="U76" s="156">
        <f t="shared" si="9"/>
        <v>229.07</v>
      </c>
      <c r="V76" s="154">
        <f t="shared" si="10"/>
        <v>0</v>
      </c>
      <c r="Y76">
        <f>BAWANA!AW76+BAWANA!AX76</f>
        <v>8.93</v>
      </c>
      <c r="Z76">
        <f>BAWANA!BD76+BAWANA!BE76</f>
        <v>32</v>
      </c>
      <c r="AA76">
        <f>BAWANA!X76+BAWANA!Y76</f>
        <v>8.93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229.07</v>
      </c>
      <c r="E77">
        <f>BAWANA!AM77</f>
        <v>0</v>
      </c>
      <c r="F77">
        <f t="shared" si="11"/>
        <v>256</v>
      </c>
      <c r="G77">
        <f t="shared" si="12"/>
        <v>229.07</v>
      </c>
      <c r="H77" s="154"/>
      <c r="I77">
        <f>BRPL_EOD!AK77+BRPL_EOD!AL77</f>
        <v>75</v>
      </c>
      <c r="J77">
        <f>BYPL_EOD!AK77+BYPL_EOD!AL77</f>
        <v>49.92</v>
      </c>
      <c r="K77">
        <f>MES_EOD!AK77+MES_EOD!AL77</f>
        <v>5.82</v>
      </c>
      <c r="L77">
        <f>NDMC_EOD!AK77+NDMC_EOD!AL77</f>
        <v>28.73</v>
      </c>
      <c r="M77">
        <f>TPDDL_EOD!AK77+TPDDL_EOD!AL77</f>
        <v>69.599999999999994</v>
      </c>
      <c r="N77">
        <f t="shared" si="7"/>
        <v>229.07</v>
      </c>
      <c r="O77" s="154">
        <f t="shared" si="8"/>
        <v>0</v>
      </c>
      <c r="P77">
        <v>75</v>
      </c>
      <c r="Q77">
        <v>49.92</v>
      </c>
      <c r="R77">
        <v>5.82</v>
      </c>
      <c r="S77">
        <v>28.73</v>
      </c>
      <c r="T77">
        <v>69.599999999999994</v>
      </c>
      <c r="U77" s="156">
        <f t="shared" si="9"/>
        <v>229.07</v>
      </c>
      <c r="V77" s="154">
        <f t="shared" si="10"/>
        <v>0</v>
      </c>
      <c r="Y77">
        <f>BAWANA!AW77+BAWANA!AX77</f>
        <v>8.93</v>
      </c>
      <c r="Z77">
        <f>BAWANA!BD77+BAWANA!BE77</f>
        <v>32</v>
      </c>
      <c r="AA77">
        <f>BAWANA!X77+BAWANA!Y77</f>
        <v>8.93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229.07</v>
      </c>
      <c r="E78">
        <f>BAWANA!AM78</f>
        <v>0</v>
      </c>
      <c r="F78">
        <f t="shared" si="11"/>
        <v>256</v>
      </c>
      <c r="G78">
        <f t="shared" si="12"/>
        <v>229.07</v>
      </c>
      <c r="H78" s="154"/>
      <c r="I78">
        <f>BRPL_EOD!AK78+BRPL_EOD!AL78</f>
        <v>75</v>
      </c>
      <c r="J78">
        <f>BYPL_EOD!AK78+BYPL_EOD!AL78</f>
        <v>49.92</v>
      </c>
      <c r="K78">
        <f>MES_EOD!AK78+MES_EOD!AL78</f>
        <v>5.82</v>
      </c>
      <c r="L78">
        <f>NDMC_EOD!AK78+NDMC_EOD!AL78</f>
        <v>28.73</v>
      </c>
      <c r="M78">
        <f>TPDDL_EOD!AK78+TPDDL_EOD!AL78</f>
        <v>69.599999999999994</v>
      </c>
      <c r="N78">
        <f t="shared" si="7"/>
        <v>229.07</v>
      </c>
      <c r="O78" s="154">
        <f t="shared" si="8"/>
        <v>0</v>
      </c>
      <c r="P78">
        <v>75</v>
      </c>
      <c r="Q78">
        <v>49.92</v>
      </c>
      <c r="R78">
        <v>5.82</v>
      </c>
      <c r="S78">
        <v>28.73</v>
      </c>
      <c r="T78">
        <v>69.599999999999994</v>
      </c>
      <c r="U78" s="156">
        <f t="shared" si="9"/>
        <v>229.07</v>
      </c>
      <c r="V78" s="154">
        <f t="shared" si="10"/>
        <v>0</v>
      </c>
      <c r="Y78">
        <f>BAWANA!AW78+BAWANA!AX78</f>
        <v>8.93</v>
      </c>
      <c r="Z78">
        <f>BAWANA!BD78+BAWANA!BE78</f>
        <v>32</v>
      </c>
      <c r="AA78">
        <f>BAWANA!X78+BAWANA!Y78</f>
        <v>8.93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229.07</v>
      </c>
      <c r="E79">
        <f>BAWANA!AM79</f>
        <v>0</v>
      </c>
      <c r="F79">
        <f t="shared" si="11"/>
        <v>256</v>
      </c>
      <c r="G79">
        <f t="shared" si="12"/>
        <v>229.07</v>
      </c>
      <c r="H79" s="154"/>
      <c r="I79">
        <f>BRPL_EOD!AK79+BRPL_EOD!AL79</f>
        <v>75</v>
      </c>
      <c r="J79">
        <f>BYPL_EOD!AK79+BYPL_EOD!AL79</f>
        <v>49.92</v>
      </c>
      <c r="K79">
        <f>MES_EOD!AK79+MES_EOD!AL79</f>
        <v>5.82</v>
      </c>
      <c r="L79">
        <f>NDMC_EOD!AK79+NDMC_EOD!AL79</f>
        <v>28.73</v>
      </c>
      <c r="M79">
        <f>TPDDL_EOD!AK79+TPDDL_EOD!AL79</f>
        <v>69.599999999999994</v>
      </c>
      <c r="N79">
        <f t="shared" si="7"/>
        <v>229.07</v>
      </c>
      <c r="O79" s="154">
        <f t="shared" si="8"/>
        <v>0</v>
      </c>
      <c r="P79">
        <v>75</v>
      </c>
      <c r="Q79">
        <v>49.92</v>
      </c>
      <c r="R79">
        <v>5.82</v>
      </c>
      <c r="S79">
        <v>28.73</v>
      </c>
      <c r="T79">
        <v>69.599999999999994</v>
      </c>
      <c r="U79" s="156">
        <f t="shared" si="9"/>
        <v>229.07</v>
      </c>
      <c r="V79" s="154">
        <f t="shared" si="10"/>
        <v>0</v>
      </c>
      <c r="Y79">
        <f>BAWANA!AW79+BAWANA!AX79</f>
        <v>8.93</v>
      </c>
      <c r="Z79">
        <f>BAWANA!BD79+BAWANA!BE79</f>
        <v>32</v>
      </c>
      <c r="AA79">
        <f>BAWANA!X79+BAWANA!Y79</f>
        <v>8.93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229.07</v>
      </c>
      <c r="E80">
        <f>BAWANA!AM80</f>
        <v>0</v>
      </c>
      <c r="F80">
        <f t="shared" si="11"/>
        <v>256</v>
      </c>
      <c r="G80">
        <f t="shared" si="12"/>
        <v>229.07</v>
      </c>
      <c r="H80" s="154"/>
      <c r="I80">
        <f>BRPL_EOD!AK80+BRPL_EOD!AL80</f>
        <v>75</v>
      </c>
      <c r="J80">
        <f>BYPL_EOD!AK80+BYPL_EOD!AL80</f>
        <v>49.92</v>
      </c>
      <c r="K80">
        <f>MES_EOD!AK80+MES_EOD!AL80</f>
        <v>5.82</v>
      </c>
      <c r="L80">
        <f>NDMC_EOD!AK80+NDMC_EOD!AL80</f>
        <v>28.73</v>
      </c>
      <c r="M80">
        <f>TPDDL_EOD!AK80+TPDDL_EOD!AL80</f>
        <v>69.599999999999994</v>
      </c>
      <c r="N80">
        <f t="shared" si="7"/>
        <v>229.07</v>
      </c>
      <c r="O80" s="154">
        <f t="shared" si="8"/>
        <v>0</v>
      </c>
      <c r="P80">
        <v>75</v>
      </c>
      <c r="Q80">
        <v>49.92</v>
      </c>
      <c r="R80">
        <v>5.82</v>
      </c>
      <c r="S80">
        <v>28.73</v>
      </c>
      <c r="T80">
        <v>69.599999999999994</v>
      </c>
      <c r="U80" s="156">
        <f t="shared" si="9"/>
        <v>229.07</v>
      </c>
      <c r="V80" s="154">
        <f t="shared" si="10"/>
        <v>0</v>
      </c>
      <c r="Y80">
        <f>BAWANA!AW80+BAWANA!AX80</f>
        <v>8.93</v>
      </c>
      <c r="Z80">
        <f>BAWANA!BD80+BAWANA!BE80</f>
        <v>32</v>
      </c>
      <c r="AA80">
        <f>BAWANA!X80+BAWANA!Y80</f>
        <v>8.93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229.07</v>
      </c>
      <c r="E81">
        <f>BAWANA!AM81</f>
        <v>0</v>
      </c>
      <c r="F81">
        <f t="shared" si="11"/>
        <v>256</v>
      </c>
      <c r="G81">
        <f t="shared" si="12"/>
        <v>229.07</v>
      </c>
      <c r="H81" s="154"/>
      <c r="I81">
        <f>BRPL_EOD!AK81+BRPL_EOD!AL81</f>
        <v>75</v>
      </c>
      <c r="J81">
        <f>BYPL_EOD!AK81+BYPL_EOD!AL81</f>
        <v>49.92</v>
      </c>
      <c r="K81">
        <f>MES_EOD!AK81+MES_EOD!AL81</f>
        <v>5.82</v>
      </c>
      <c r="L81">
        <f>NDMC_EOD!AK81+NDMC_EOD!AL81</f>
        <v>28.73</v>
      </c>
      <c r="M81">
        <f>TPDDL_EOD!AK81+TPDDL_EOD!AL81</f>
        <v>69.599999999999994</v>
      </c>
      <c r="N81">
        <f t="shared" si="7"/>
        <v>229.07</v>
      </c>
      <c r="O81" s="154">
        <f t="shared" si="8"/>
        <v>0</v>
      </c>
      <c r="P81">
        <v>75</v>
      </c>
      <c r="Q81">
        <v>49.92</v>
      </c>
      <c r="R81">
        <v>5.82</v>
      </c>
      <c r="S81">
        <v>28.73</v>
      </c>
      <c r="T81">
        <v>69.599999999999994</v>
      </c>
      <c r="U81" s="156">
        <f t="shared" si="9"/>
        <v>229.07</v>
      </c>
      <c r="V81" s="154">
        <f t="shared" si="10"/>
        <v>0</v>
      </c>
      <c r="Y81">
        <f>BAWANA!AW81+BAWANA!AX81</f>
        <v>8.93</v>
      </c>
      <c r="Z81">
        <f>BAWANA!BD81+BAWANA!BE81</f>
        <v>32</v>
      </c>
      <c r="AA81">
        <f>BAWANA!X81+BAWANA!Y81</f>
        <v>8.93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229.07</v>
      </c>
      <c r="E82">
        <f>BAWANA!AM82</f>
        <v>0</v>
      </c>
      <c r="F82">
        <f t="shared" si="11"/>
        <v>256</v>
      </c>
      <c r="G82">
        <f t="shared" si="12"/>
        <v>229.07</v>
      </c>
      <c r="H82" s="154"/>
      <c r="I82">
        <f>BRPL_EOD!AK82+BRPL_EOD!AL82</f>
        <v>75</v>
      </c>
      <c r="J82">
        <f>BYPL_EOD!AK82+BYPL_EOD!AL82</f>
        <v>49.92</v>
      </c>
      <c r="K82">
        <f>MES_EOD!AK82+MES_EOD!AL82</f>
        <v>5.82</v>
      </c>
      <c r="L82">
        <f>NDMC_EOD!AK82+NDMC_EOD!AL82</f>
        <v>28.73</v>
      </c>
      <c r="M82">
        <f>TPDDL_EOD!AK82+TPDDL_EOD!AL82</f>
        <v>69.599999999999994</v>
      </c>
      <c r="N82">
        <f t="shared" si="7"/>
        <v>229.07</v>
      </c>
      <c r="O82" s="154">
        <f t="shared" si="8"/>
        <v>0</v>
      </c>
      <c r="P82">
        <v>75</v>
      </c>
      <c r="Q82">
        <v>49.92</v>
      </c>
      <c r="R82">
        <v>5.82</v>
      </c>
      <c r="S82">
        <v>28.73</v>
      </c>
      <c r="T82">
        <v>69.599999999999994</v>
      </c>
      <c r="U82" s="156">
        <f t="shared" si="9"/>
        <v>229.07</v>
      </c>
      <c r="V82" s="154">
        <f t="shared" si="10"/>
        <v>0</v>
      </c>
      <c r="Y82">
        <f>BAWANA!AW82+BAWANA!AX82</f>
        <v>8.93</v>
      </c>
      <c r="Z82">
        <f>BAWANA!BD82+BAWANA!BE82</f>
        <v>32</v>
      </c>
      <c r="AA82">
        <f>BAWANA!X82+BAWANA!Y82</f>
        <v>8.93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229.07400000000001</v>
      </c>
      <c r="E83">
        <f>BAWANA!AM83</f>
        <v>0</v>
      </c>
      <c r="F83">
        <f t="shared" si="11"/>
        <v>256</v>
      </c>
      <c r="G83">
        <f t="shared" si="12"/>
        <v>229.07400000000001</v>
      </c>
      <c r="H83" s="154"/>
      <c r="I83">
        <f>BRPL_EOD!AK83+BRPL_EOD!AL83</f>
        <v>75</v>
      </c>
      <c r="J83">
        <f>BYPL_EOD!AK83+BYPL_EOD!AL83</f>
        <v>49.92</v>
      </c>
      <c r="K83">
        <f>MES_EOD!AK83+MES_EOD!AL83</f>
        <v>5.82</v>
      </c>
      <c r="L83">
        <f>NDMC_EOD!AK83+NDMC_EOD!AL83</f>
        <v>28.73</v>
      </c>
      <c r="M83">
        <f>TPDDL_EOD!AK83+TPDDL_EOD!AL83</f>
        <v>69.599999999999994</v>
      </c>
      <c r="N83">
        <f t="shared" si="7"/>
        <v>229.07</v>
      </c>
      <c r="O83" s="154">
        <f t="shared" si="8"/>
        <v>4.0000000000190994E-3</v>
      </c>
      <c r="P83">
        <v>75.003218299600263</v>
      </c>
      <c r="Q83">
        <v>49.92</v>
      </c>
      <c r="R83">
        <v>5.8201019306082138</v>
      </c>
      <c r="S83">
        <v>28.730679769791553</v>
      </c>
      <c r="T83">
        <v>69.599999999999994</v>
      </c>
      <c r="U83" s="156">
        <f t="shared" si="9"/>
        <v>229.07400000000001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229.07400000000001</v>
      </c>
      <c r="E84">
        <f>BAWANA!AM84</f>
        <v>0</v>
      </c>
      <c r="F84">
        <f t="shared" si="11"/>
        <v>256</v>
      </c>
      <c r="G84">
        <f t="shared" si="12"/>
        <v>229.07400000000001</v>
      </c>
      <c r="H84" s="154"/>
      <c r="I84">
        <f>BRPL_EOD!AK84+BRPL_EOD!AL84</f>
        <v>75</v>
      </c>
      <c r="J84">
        <f>BYPL_EOD!AK84+BYPL_EOD!AL84</f>
        <v>49.92</v>
      </c>
      <c r="K84">
        <f>MES_EOD!AK84+MES_EOD!AL84</f>
        <v>5.82</v>
      </c>
      <c r="L84">
        <f>NDMC_EOD!AK84+NDMC_EOD!AL84</f>
        <v>28.73</v>
      </c>
      <c r="M84">
        <f>TPDDL_EOD!AK84+TPDDL_EOD!AL84</f>
        <v>69.599999999999994</v>
      </c>
      <c r="N84">
        <f t="shared" si="7"/>
        <v>229.07</v>
      </c>
      <c r="O84" s="154">
        <f t="shared" si="8"/>
        <v>4.0000000000190994E-3</v>
      </c>
      <c r="P84">
        <v>75.003218299600263</v>
      </c>
      <c r="Q84">
        <v>49.92</v>
      </c>
      <c r="R84">
        <v>5.8201019306082138</v>
      </c>
      <c r="S84">
        <v>28.730679769791553</v>
      </c>
      <c r="T84">
        <v>69.599999999999994</v>
      </c>
      <c r="U84" s="156">
        <f t="shared" si="9"/>
        <v>229.07400000000001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229.07400000000001</v>
      </c>
      <c r="E85">
        <f>BAWANA!AM85</f>
        <v>0</v>
      </c>
      <c r="F85">
        <f t="shared" si="11"/>
        <v>256</v>
      </c>
      <c r="G85">
        <f t="shared" si="12"/>
        <v>229.07400000000001</v>
      </c>
      <c r="H85" s="154"/>
      <c r="I85">
        <f>BRPL_EOD!AK85+BRPL_EOD!AL85</f>
        <v>75</v>
      </c>
      <c r="J85">
        <f>BYPL_EOD!AK85+BYPL_EOD!AL85</f>
        <v>49.92</v>
      </c>
      <c r="K85">
        <f>MES_EOD!AK85+MES_EOD!AL85</f>
        <v>5.82</v>
      </c>
      <c r="L85">
        <f>NDMC_EOD!AK85+NDMC_EOD!AL85</f>
        <v>28.73</v>
      </c>
      <c r="M85">
        <f>TPDDL_EOD!AK85+TPDDL_EOD!AL85</f>
        <v>69.599999999999994</v>
      </c>
      <c r="N85">
        <f t="shared" si="7"/>
        <v>229.07</v>
      </c>
      <c r="O85" s="154">
        <f t="shared" si="8"/>
        <v>4.0000000000190994E-3</v>
      </c>
      <c r="P85">
        <v>75.003218299600263</v>
      </c>
      <c r="Q85">
        <v>49.92</v>
      </c>
      <c r="R85">
        <v>5.8201019306082138</v>
      </c>
      <c r="S85">
        <v>28.730679769791553</v>
      </c>
      <c r="T85">
        <v>69.599999999999994</v>
      </c>
      <c r="U85" s="156">
        <f t="shared" si="9"/>
        <v>229.07400000000001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229.07400000000001</v>
      </c>
      <c r="E86">
        <f>BAWANA!AM86</f>
        <v>0</v>
      </c>
      <c r="F86">
        <f t="shared" si="11"/>
        <v>256</v>
      </c>
      <c r="G86">
        <f t="shared" si="12"/>
        <v>229.07400000000001</v>
      </c>
      <c r="H86" s="154"/>
      <c r="I86">
        <f>BRPL_EOD!AK86+BRPL_EOD!AL86</f>
        <v>75</v>
      </c>
      <c r="J86">
        <f>BYPL_EOD!AK86+BYPL_EOD!AL86</f>
        <v>49.92</v>
      </c>
      <c r="K86">
        <f>MES_EOD!AK86+MES_EOD!AL86</f>
        <v>5.82</v>
      </c>
      <c r="L86">
        <f>NDMC_EOD!AK86+NDMC_EOD!AL86</f>
        <v>28.73</v>
      </c>
      <c r="M86">
        <f>TPDDL_EOD!AK86+TPDDL_EOD!AL86</f>
        <v>69.599999999999994</v>
      </c>
      <c r="N86">
        <f t="shared" si="7"/>
        <v>229.07</v>
      </c>
      <c r="O86" s="154">
        <f t="shared" si="8"/>
        <v>4.0000000000190994E-3</v>
      </c>
      <c r="P86">
        <v>75.003218299600263</v>
      </c>
      <c r="Q86">
        <v>49.92</v>
      </c>
      <c r="R86">
        <v>5.8201019306082138</v>
      </c>
      <c r="S86">
        <v>28.730679769791553</v>
      </c>
      <c r="T86">
        <v>69.599999999999994</v>
      </c>
      <c r="U86" s="156">
        <f t="shared" si="9"/>
        <v>229.07400000000001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229.07400000000001</v>
      </c>
      <c r="E87">
        <f>BAWANA!AM87</f>
        <v>0</v>
      </c>
      <c r="F87">
        <f t="shared" si="11"/>
        <v>256</v>
      </c>
      <c r="G87">
        <f t="shared" si="12"/>
        <v>229.07400000000001</v>
      </c>
      <c r="H87" s="154"/>
      <c r="I87">
        <f>BRPL_EOD!AK87+BRPL_EOD!AL87</f>
        <v>75</v>
      </c>
      <c r="J87">
        <f>BYPL_EOD!AK87+BYPL_EOD!AL87</f>
        <v>49.92</v>
      </c>
      <c r="K87">
        <f>MES_EOD!AK87+MES_EOD!AL87</f>
        <v>5.82</v>
      </c>
      <c r="L87">
        <f>NDMC_EOD!AK87+NDMC_EOD!AL87</f>
        <v>28.73</v>
      </c>
      <c r="M87">
        <f>TPDDL_EOD!AK87+TPDDL_EOD!AL87</f>
        <v>69.599999999999994</v>
      </c>
      <c r="N87">
        <f t="shared" si="7"/>
        <v>229.07</v>
      </c>
      <c r="O87" s="154">
        <f t="shared" si="8"/>
        <v>4.0000000000190994E-3</v>
      </c>
      <c r="P87">
        <v>75.003218299600263</v>
      </c>
      <c r="Q87">
        <v>49.92</v>
      </c>
      <c r="R87">
        <v>5.8201019306082138</v>
      </c>
      <c r="S87">
        <v>28.730679769791553</v>
      </c>
      <c r="T87">
        <v>69.599999999999994</v>
      </c>
      <c r="U87" s="156">
        <f t="shared" si="9"/>
        <v>229.07400000000001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229.07400000000001</v>
      </c>
      <c r="E88">
        <f>BAWANA!AM88</f>
        <v>0</v>
      </c>
      <c r="F88">
        <f t="shared" si="11"/>
        <v>256</v>
      </c>
      <c r="G88">
        <f t="shared" si="12"/>
        <v>229.07400000000001</v>
      </c>
      <c r="H88" s="154"/>
      <c r="I88">
        <f>BRPL_EOD!AK88+BRPL_EOD!AL88</f>
        <v>75</v>
      </c>
      <c r="J88">
        <f>BYPL_EOD!AK88+BYPL_EOD!AL88</f>
        <v>49.92</v>
      </c>
      <c r="K88">
        <f>MES_EOD!AK88+MES_EOD!AL88</f>
        <v>5.82</v>
      </c>
      <c r="L88">
        <f>NDMC_EOD!AK88+NDMC_EOD!AL88</f>
        <v>28.73</v>
      </c>
      <c r="M88">
        <f>TPDDL_EOD!AK88+TPDDL_EOD!AL88</f>
        <v>69.599999999999994</v>
      </c>
      <c r="N88">
        <f t="shared" si="7"/>
        <v>229.07</v>
      </c>
      <c r="O88" s="154">
        <f t="shared" si="8"/>
        <v>4.0000000000190994E-3</v>
      </c>
      <c r="P88">
        <v>75.003218299600263</v>
      </c>
      <c r="Q88">
        <v>49.92</v>
      </c>
      <c r="R88">
        <v>5.8201019306082138</v>
      </c>
      <c r="S88">
        <v>28.730679769791553</v>
      </c>
      <c r="T88">
        <v>69.599999999999994</v>
      </c>
      <c r="U88" s="156">
        <f t="shared" si="9"/>
        <v>229.07400000000001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229.07400000000001</v>
      </c>
      <c r="E89">
        <f>BAWANA!AM89</f>
        <v>0</v>
      </c>
      <c r="F89">
        <f t="shared" si="11"/>
        <v>256</v>
      </c>
      <c r="G89">
        <f t="shared" si="12"/>
        <v>229.07400000000001</v>
      </c>
      <c r="H89" s="154"/>
      <c r="I89">
        <f>BRPL_EOD!AK89+BRPL_EOD!AL89</f>
        <v>75</v>
      </c>
      <c r="J89">
        <f>BYPL_EOD!AK89+BYPL_EOD!AL89</f>
        <v>49.92</v>
      </c>
      <c r="K89">
        <f>MES_EOD!AK89+MES_EOD!AL89</f>
        <v>5.82</v>
      </c>
      <c r="L89">
        <f>NDMC_EOD!AK89+NDMC_EOD!AL89</f>
        <v>28.73</v>
      </c>
      <c r="M89">
        <f>TPDDL_EOD!AK89+TPDDL_EOD!AL89</f>
        <v>69.599999999999994</v>
      </c>
      <c r="N89">
        <f t="shared" si="7"/>
        <v>229.07</v>
      </c>
      <c r="O89" s="154">
        <f t="shared" si="8"/>
        <v>4.0000000000190994E-3</v>
      </c>
      <c r="P89">
        <v>75.003218299600263</v>
      </c>
      <c r="Q89">
        <v>49.92</v>
      </c>
      <c r="R89">
        <v>5.8201019306082138</v>
      </c>
      <c r="S89">
        <v>28.730679769791553</v>
      </c>
      <c r="T89">
        <v>69.599999999999994</v>
      </c>
      <c r="U89" s="156">
        <f t="shared" si="9"/>
        <v>229.07400000000001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229.07400000000001</v>
      </c>
      <c r="E90">
        <f>BAWANA!AM90</f>
        <v>0</v>
      </c>
      <c r="F90">
        <f t="shared" si="11"/>
        <v>256</v>
      </c>
      <c r="G90">
        <f t="shared" si="12"/>
        <v>229.07400000000001</v>
      </c>
      <c r="H90" s="154"/>
      <c r="I90">
        <f>BRPL_EOD!AK90+BRPL_EOD!AL90</f>
        <v>75</v>
      </c>
      <c r="J90">
        <f>BYPL_EOD!AK90+BYPL_EOD!AL90</f>
        <v>49.92</v>
      </c>
      <c r="K90">
        <f>MES_EOD!AK90+MES_EOD!AL90</f>
        <v>5.82</v>
      </c>
      <c r="L90">
        <f>NDMC_EOD!AK90+NDMC_EOD!AL90</f>
        <v>28.73</v>
      </c>
      <c r="M90">
        <f>TPDDL_EOD!AK90+TPDDL_EOD!AL90</f>
        <v>69.599999999999994</v>
      </c>
      <c r="N90">
        <f t="shared" si="7"/>
        <v>229.07</v>
      </c>
      <c r="O90" s="154">
        <f t="shared" si="8"/>
        <v>4.0000000000190994E-3</v>
      </c>
      <c r="P90">
        <v>75.003218299600263</v>
      </c>
      <c r="Q90">
        <v>49.92</v>
      </c>
      <c r="R90">
        <v>5.8201019306082138</v>
      </c>
      <c r="S90">
        <v>28.730679769791553</v>
      </c>
      <c r="T90">
        <v>69.599999999999994</v>
      </c>
      <c r="U90" s="156">
        <f t="shared" si="9"/>
        <v>229.07400000000001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229.07400000000001</v>
      </c>
      <c r="E91">
        <f>BAWANA!AM91</f>
        <v>0</v>
      </c>
      <c r="F91">
        <f t="shared" si="11"/>
        <v>256</v>
      </c>
      <c r="G91">
        <f t="shared" si="12"/>
        <v>229.07400000000001</v>
      </c>
      <c r="H91" s="154"/>
      <c r="I91">
        <f>BRPL_EOD!AK91+BRPL_EOD!AL91</f>
        <v>75</v>
      </c>
      <c r="J91">
        <f>BYPL_EOD!AK91+BYPL_EOD!AL91</f>
        <v>49.92</v>
      </c>
      <c r="K91">
        <f>MES_EOD!AK91+MES_EOD!AL91</f>
        <v>5.82</v>
      </c>
      <c r="L91">
        <f>NDMC_EOD!AK91+NDMC_EOD!AL91</f>
        <v>28.73</v>
      </c>
      <c r="M91">
        <f>TPDDL_EOD!AK91+TPDDL_EOD!AL91</f>
        <v>69.599999999999994</v>
      </c>
      <c r="N91">
        <f t="shared" si="7"/>
        <v>229.07</v>
      </c>
      <c r="O91" s="154">
        <f t="shared" si="8"/>
        <v>4.0000000000190994E-3</v>
      </c>
      <c r="P91">
        <v>75.003218299600263</v>
      </c>
      <c r="Q91">
        <v>49.92</v>
      </c>
      <c r="R91">
        <v>5.8201019306082138</v>
      </c>
      <c r="S91">
        <v>28.730679769791553</v>
      </c>
      <c r="T91">
        <v>69.599999999999994</v>
      </c>
      <c r="U91" s="156">
        <f t="shared" si="9"/>
        <v>229.07400000000001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229.07400000000001</v>
      </c>
      <c r="E92">
        <f>BAWANA!AM92</f>
        <v>0</v>
      </c>
      <c r="F92">
        <f t="shared" si="11"/>
        <v>256</v>
      </c>
      <c r="G92">
        <f t="shared" si="12"/>
        <v>229.07400000000001</v>
      </c>
      <c r="H92" s="154"/>
      <c r="I92">
        <f>BRPL_EOD!AK92+BRPL_EOD!AL92</f>
        <v>75</v>
      </c>
      <c r="J92">
        <f>BYPL_EOD!AK92+BYPL_EOD!AL92</f>
        <v>49.92</v>
      </c>
      <c r="K92">
        <f>MES_EOD!AK92+MES_EOD!AL92</f>
        <v>5.82</v>
      </c>
      <c r="L92">
        <f>NDMC_EOD!AK92+NDMC_EOD!AL92</f>
        <v>28.73</v>
      </c>
      <c r="M92">
        <f>TPDDL_EOD!AK92+TPDDL_EOD!AL92</f>
        <v>69.599999999999994</v>
      </c>
      <c r="N92">
        <f t="shared" si="7"/>
        <v>229.07</v>
      </c>
      <c r="O92" s="154">
        <f t="shared" si="8"/>
        <v>4.0000000000190994E-3</v>
      </c>
      <c r="P92">
        <v>75.003218299600263</v>
      </c>
      <c r="Q92">
        <v>49.92</v>
      </c>
      <c r="R92">
        <v>5.8201019306082138</v>
      </c>
      <c r="S92">
        <v>28.730679769791553</v>
      </c>
      <c r="T92">
        <v>69.599999999999994</v>
      </c>
      <c r="U92" s="156">
        <f t="shared" si="9"/>
        <v>229.07400000000001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229.07400000000001</v>
      </c>
      <c r="E93">
        <f>BAWANA!AM93</f>
        <v>0</v>
      </c>
      <c r="F93">
        <f t="shared" si="11"/>
        <v>256</v>
      </c>
      <c r="G93">
        <f t="shared" si="12"/>
        <v>229.07400000000001</v>
      </c>
      <c r="H93" s="154"/>
      <c r="I93">
        <f>BRPL_EOD!AK93+BRPL_EOD!AL93</f>
        <v>75</v>
      </c>
      <c r="J93">
        <f>BYPL_EOD!AK93+BYPL_EOD!AL93</f>
        <v>49.92</v>
      </c>
      <c r="K93">
        <f>MES_EOD!AK93+MES_EOD!AL93</f>
        <v>5.82</v>
      </c>
      <c r="L93">
        <f>NDMC_EOD!AK93+NDMC_EOD!AL93</f>
        <v>28.73</v>
      </c>
      <c r="M93">
        <f>TPDDL_EOD!AK93+TPDDL_EOD!AL93</f>
        <v>69.599999999999994</v>
      </c>
      <c r="N93">
        <f t="shared" si="7"/>
        <v>229.07</v>
      </c>
      <c r="O93" s="154">
        <f t="shared" si="8"/>
        <v>4.0000000000190994E-3</v>
      </c>
      <c r="P93">
        <v>75.003218299600263</v>
      </c>
      <c r="Q93">
        <v>49.92</v>
      </c>
      <c r="R93">
        <v>5.8201019306082138</v>
      </c>
      <c r="S93">
        <v>28.730679769791553</v>
      </c>
      <c r="T93">
        <v>69.599999999999994</v>
      </c>
      <c r="U93" s="156">
        <f t="shared" si="9"/>
        <v>229.07400000000001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229.07400000000001</v>
      </c>
      <c r="E94">
        <f>BAWANA!AM94</f>
        <v>0</v>
      </c>
      <c r="F94">
        <f t="shared" si="11"/>
        <v>256</v>
      </c>
      <c r="G94">
        <f t="shared" si="12"/>
        <v>229.07400000000001</v>
      </c>
      <c r="H94" s="154"/>
      <c r="I94">
        <f>BRPL_EOD!AK94+BRPL_EOD!AL94</f>
        <v>75</v>
      </c>
      <c r="J94">
        <f>BYPL_EOD!AK94+BYPL_EOD!AL94</f>
        <v>49.92</v>
      </c>
      <c r="K94">
        <f>MES_EOD!AK94+MES_EOD!AL94</f>
        <v>5.82</v>
      </c>
      <c r="L94">
        <f>NDMC_EOD!AK94+NDMC_EOD!AL94</f>
        <v>28.73</v>
      </c>
      <c r="M94">
        <f>TPDDL_EOD!AK94+TPDDL_EOD!AL94</f>
        <v>69.599999999999994</v>
      </c>
      <c r="N94">
        <f t="shared" si="7"/>
        <v>229.07</v>
      </c>
      <c r="O94" s="154">
        <f t="shared" si="8"/>
        <v>4.0000000000190994E-3</v>
      </c>
      <c r="P94">
        <v>75.003218299600263</v>
      </c>
      <c r="Q94">
        <v>49.92</v>
      </c>
      <c r="R94">
        <v>5.8201019306082138</v>
      </c>
      <c r="S94">
        <v>28.730679769791553</v>
      </c>
      <c r="T94">
        <v>69.599999999999994</v>
      </c>
      <c r="U94" s="156">
        <f t="shared" si="9"/>
        <v>229.07400000000001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229.07400000000001</v>
      </c>
      <c r="E95">
        <f>BAWANA!AM95</f>
        <v>0</v>
      </c>
      <c r="F95">
        <f t="shared" si="11"/>
        <v>256</v>
      </c>
      <c r="G95">
        <f t="shared" si="12"/>
        <v>229.07400000000001</v>
      </c>
      <c r="H95" s="154"/>
      <c r="I95">
        <f>BRPL_EOD!AK95+BRPL_EOD!AL95</f>
        <v>75</v>
      </c>
      <c r="J95">
        <f>BYPL_EOD!AK95+BYPL_EOD!AL95</f>
        <v>49.92</v>
      </c>
      <c r="K95">
        <f>MES_EOD!AK95+MES_EOD!AL95</f>
        <v>5.82</v>
      </c>
      <c r="L95">
        <f>NDMC_EOD!AK95+NDMC_EOD!AL95</f>
        <v>28.73</v>
      </c>
      <c r="M95">
        <f>TPDDL_EOD!AK95+TPDDL_EOD!AL95</f>
        <v>69.599999999999994</v>
      </c>
      <c r="N95">
        <f t="shared" si="7"/>
        <v>229.07</v>
      </c>
      <c r="O95" s="154">
        <f t="shared" si="8"/>
        <v>4.0000000000190994E-3</v>
      </c>
      <c r="P95">
        <v>75.003218299600263</v>
      </c>
      <c r="Q95">
        <v>49.92</v>
      </c>
      <c r="R95">
        <v>5.8201019306082138</v>
      </c>
      <c r="S95">
        <v>28.730679769791553</v>
      </c>
      <c r="T95">
        <v>69.599999999999994</v>
      </c>
      <c r="U95" s="156">
        <f t="shared" si="9"/>
        <v>229.07400000000001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229.07</v>
      </c>
      <c r="E96">
        <f>BAWANA!AM96</f>
        <v>0</v>
      </c>
      <c r="F96">
        <f t="shared" si="11"/>
        <v>256</v>
      </c>
      <c r="G96">
        <f t="shared" si="12"/>
        <v>229.07</v>
      </c>
      <c r="H96" s="154"/>
      <c r="I96">
        <f>BRPL_EOD!AK96+BRPL_EOD!AL96</f>
        <v>75</v>
      </c>
      <c r="J96">
        <f>BYPL_EOD!AK96+BYPL_EOD!AL96</f>
        <v>49.92</v>
      </c>
      <c r="K96">
        <f>MES_EOD!AK96+MES_EOD!AL96</f>
        <v>5.82</v>
      </c>
      <c r="L96">
        <f>NDMC_EOD!AK96+NDMC_EOD!AL96</f>
        <v>28.73</v>
      </c>
      <c r="M96">
        <f>TPDDL_EOD!AK96+TPDDL_EOD!AL96</f>
        <v>69.599999999999994</v>
      </c>
      <c r="N96">
        <f t="shared" si="7"/>
        <v>229.07</v>
      </c>
      <c r="O96" s="154">
        <f t="shared" si="8"/>
        <v>0</v>
      </c>
      <c r="P96">
        <v>75</v>
      </c>
      <c r="Q96">
        <v>49.92</v>
      </c>
      <c r="R96">
        <v>5.82</v>
      </c>
      <c r="S96">
        <v>28.73</v>
      </c>
      <c r="T96">
        <v>69.599999999999994</v>
      </c>
      <c r="U96" s="156">
        <f t="shared" si="9"/>
        <v>229.07</v>
      </c>
      <c r="V96" s="154">
        <f t="shared" si="10"/>
        <v>0</v>
      </c>
      <c r="Y96">
        <f>BAWANA!AW96+BAWANA!AX96</f>
        <v>32</v>
      </c>
      <c r="Z96">
        <f>BAWANA!BD96+BAWANA!BE96</f>
        <v>24.420000000000016</v>
      </c>
      <c r="AA96">
        <f>BAWANA!X96+BAWANA!Y96</f>
        <v>32</v>
      </c>
      <c r="AB96">
        <f>BAWANA!AE96+BAWANA!AF96</f>
        <v>24.420000000000016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229.07</v>
      </c>
      <c r="E97">
        <f>BAWANA!AM97</f>
        <v>0</v>
      </c>
      <c r="F97">
        <f t="shared" si="11"/>
        <v>256</v>
      </c>
      <c r="G97">
        <f t="shared" si="12"/>
        <v>229.07</v>
      </c>
      <c r="H97" s="154"/>
      <c r="I97">
        <f>BRPL_EOD!AK97+BRPL_EOD!AL97</f>
        <v>75</v>
      </c>
      <c r="J97">
        <f>BYPL_EOD!AK97+BYPL_EOD!AL97</f>
        <v>49.92</v>
      </c>
      <c r="K97">
        <f>MES_EOD!AK97+MES_EOD!AL97</f>
        <v>5.82</v>
      </c>
      <c r="L97">
        <f>NDMC_EOD!AK97+NDMC_EOD!AL97</f>
        <v>28.73</v>
      </c>
      <c r="M97">
        <f>TPDDL_EOD!AK97+TPDDL_EOD!AL97</f>
        <v>69.599999999999994</v>
      </c>
      <c r="N97">
        <f t="shared" si="7"/>
        <v>229.07</v>
      </c>
      <c r="O97" s="154">
        <f t="shared" si="8"/>
        <v>0</v>
      </c>
      <c r="P97">
        <v>75</v>
      </c>
      <c r="Q97">
        <v>49.92</v>
      </c>
      <c r="R97">
        <v>5.82</v>
      </c>
      <c r="S97">
        <v>28.73</v>
      </c>
      <c r="T97">
        <v>69.599999999999994</v>
      </c>
      <c r="U97" s="156">
        <f t="shared" si="9"/>
        <v>229.07</v>
      </c>
      <c r="V97" s="154">
        <f t="shared" si="10"/>
        <v>0</v>
      </c>
      <c r="Y97">
        <f>BAWANA!AW97+BAWANA!AX97</f>
        <v>32</v>
      </c>
      <c r="Z97">
        <f>BAWANA!BD97+BAWANA!BE97</f>
        <v>24.420000000000009</v>
      </c>
      <c r="AA97">
        <f>BAWANA!X97+BAWANA!Y97</f>
        <v>32</v>
      </c>
      <c r="AB97">
        <f>BAWANA!AE97+BAWANA!AF97</f>
        <v>24.420000000000009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229.07</v>
      </c>
      <c r="E98">
        <f>BAWANA!AM98</f>
        <v>0</v>
      </c>
      <c r="F98">
        <f t="shared" si="11"/>
        <v>256</v>
      </c>
      <c r="G98">
        <f t="shared" si="12"/>
        <v>229.07</v>
      </c>
      <c r="H98" s="154"/>
      <c r="I98">
        <f>BRPL_EOD!AK98+BRPL_EOD!AL98</f>
        <v>75</v>
      </c>
      <c r="J98">
        <f>BYPL_EOD!AK98+BYPL_EOD!AL98</f>
        <v>49.92</v>
      </c>
      <c r="K98">
        <f>MES_EOD!AK98+MES_EOD!AL98</f>
        <v>5.82</v>
      </c>
      <c r="L98">
        <f>NDMC_EOD!AK98+NDMC_EOD!AL98</f>
        <v>28.73</v>
      </c>
      <c r="M98">
        <f>TPDDL_EOD!AK98+TPDDL_EOD!AL98</f>
        <v>69.599999999999994</v>
      </c>
      <c r="N98">
        <f t="shared" si="7"/>
        <v>229.07</v>
      </c>
      <c r="O98" s="154">
        <f t="shared" si="8"/>
        <v>0</v>
      </c>
      <c r="P98">
        <v>75</v>
      </c>
      <c r="Q98">
        <v>49.92</v>
      </c>
      <c r="R98">
        <v>5.82</v>
      </c>
      <c r="S98">
        <v>28.73</v>
      </c>
      <c r="T98">
        <v>69.599999999999994</v>
      </c>
      <c r="U98" s="156">
        <f t="shared" si="9"/>
        <v>229.07</v>
      </c>
      <c r="V98" s="154">
        <f t="shared" si="10"/>
        <v>0</v>
      </c>
      <c r="Y98">
        <f>BAWANA!AW98+BAWANA!AX98</f>
        <v>32</v>
      </c>
      <c r="Z98">
        <f>BAWANA!BD98+BAWANA!BE98</f>
        <v>8.93</v>
      </c>
      <c r="AA98">
        <f>BAWANA!X98+BAWANA!Y98</f>
        <v>32</v>
      </c>
      <c r="AB98">
        <f>BAWANA!AE98+BAWANA!AF98</f>
        <v>8.93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5.4437034999999998</v>
      </c>
      <c r="E99" s="156">
        <f t="shared" si="14"/>
        <v>0</v>
      </c>
      <c r="F99" s="156">
        <f t="shared" si="14"/>
        <v>6.1440000000000001</v>
      </c>
      <c r="G99" s="156">
        <f t="shared" si="14"/>
        <v>5.4437034999999998</v>
      </c>
      <c r="H99" s="156"/>
      <c r="I99" s="156">
        <f t="shared" si="14"/>
        <v>1.8045450000000005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0.68952000000000035</v>
      </c>
      <c r="M99" s="156">
        <f t="shared" si="14"/>
        <v>1.596150000000002</v>
      </c>
      <c r="N99" s="156">
        <f t="shared" si="14"/>
        <v>5.4279749999999956</v>
      </c>
      <c r="O99" s="156">
        <f t="shared" si="14"/>
        <v>1.572850000000001E-2</v>
      </c>
      <c r="P99" s="156">
        <f t="shared" si="14"/>
        <v>1.8185450002867518</v>
      </c>
      <c r="Q99" s="156">
        <f t="shared" si="14"/>
        <v>1.1980800000000014</v>
      </c>
      <c r="R99" s="156">
        <f t="shared" si="14"/>
        <v>0.13968473265823211</v>
      </c>
      <c r="S99" s="156">
        <f t="shared" si="14"/>
        <v>0.69124057137790418</v>
      </c>
      <c r="T99" s="156">
        <f t="shared" si="14"/>
        <v>1.596150000000002</v>
      </c>
      <c r="U99" s="156">
        <f t="shared" si="14"/>
        <v>5.4437003043228867</v>
      </c>
      <c r="V99" s="156">
        <f t="shared" si="10"/>
        <v>3.1956771131547157E-6</v>
      </c>
      <c r="Y99" s="156">
        <f>SUM(Y3:Y98)/4000</f>
        <v>0.64685500000000018</v>
      </c>
      <c r="Z99" s="156">
        <f t="shared" ref="Z99:AD99" si="15">SUM(Z3:Z98)/4000</f>
        <v>0.50514000000000014</v>
      </c>
      <c r="AA99" s="156">
        <f t="shared" si="15"/>
        <v>0.64685500000000018</v>
      </c>
      <c r="AB99" s="156">
        <f t="shared" si="15"/>
        <v>0.50514000000000014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8"/>
      <c r="B2" t="s">
        <v>492</v>
      </c>
      <c r="C2" t="s">
        <v>493</v>
      </c>
      <c r="D2" t="s">
        <v>494</v>
      </c>
      <c r="E2" t="s">
        <v>496</v>
      </c>
      <c r="F2" t="s">
        <v>497</v>
      </c>
      <c r="G2" t="s">
        <v>498</v>
      </c>
      <c r="H2" t="s">
        <v>504</v>
      </c>
      <c r="I2" t="s">
        <v>505</v>
      </c>
      <c r="J2" t="s">
        <v>506</v>
      </c>
      <c r="K2" t="s">
        <v>507</v>
      </c>
      <c r="L2" t="s">
        <v>510</v>
      </c>
      <c r="M2" t="s">
        <v>517</v>
      </c>
      <c r="N2" t="s">
        <v>518</v>
      </c>
      <c r="O2" t="s">
        <v>519</v>
      </c>
      <c r="P2" t="s">
        <v>523</v>
      </c>
      <c r="Q2" t="s">
        <v>527</v>
      </c>
      <c r="R2" t="s">
        <v>528</v>
      </c>
      <c r="S2" t="s">
        <v>529</v>
      </c>
      <c r="T2" t="s">
        <v>530</v>
      </c>
      <c r="U2" t="s">
        <v>521</v>
      </c>
      <c r="V2" t="s">
        <v>454</v>
      </c>
      <c r="W2" t="s">
        <v>457</v>
      </c>
      <c r="Z2" t="s">
        <v>499</v>
      </c>
      <c r="AA2" t="s">
        <v>500</v>
      </c>
      <c r="AB2" t="s">
        <v>501</v>
      </c>
      <c r="AC2" t="s">
        <v>502</v>
      </c>
      <c r="AD2" t="s">
        <v>508</v>
      </c>
      <c r="AE2" t="s">
        <v>509</v>
      </c>
      <c r="AF2" t="s">
        <v>511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520</v>
      </c>
      <c r="AM2" t="s">
        <v>522</v>
      </c>
      <c r="AN2" t="s">
        <v>524</v>
      </c>
      <c r="AO2" t="s">
        <v>470</v>
      </c>
      <c r="AP2" t="s">
        <v>525</v>
      </c>
      <c r="AQ2" t="s">
        <v>526</v>
      </c>
      <c r="AR2" t="s">
        <v>531</v>
      </c>
      <c r="AS2" s="19"/>
      <c r="AT2" s="207" t="s">
        <v>453</v>
      </c>
      <c r="AU2" s="169"/>
      <c r="AV2" s="207" t="s">
        <v>491</v>
      </c>
      <c r="AW2" s="207" t="s">
        <v>495</v>
      </c>
      <c r="AX2" s="207" t="s">
        <v>503</v>
      </c>
      <c r="AY2" s="169"/>
      <c r="AZ2" s="169"/>
      <c r="BA2" s="218"/>
      <c r="BD2" t="s">
        <v>459</v>
      </c>
      <c r="BE2" t="s">
        <v>466</v>
      </c>
      <c r="BF2" t="s">
        <v>464</v>
      </c>
      <c r="BG2" t="s">
        <v>455</v>
      </c>
      <c r="BH2" t="s">
        <v>471</v>
      </c>
      <c r="BI2" t="s">
        <v>472</v>
      </c>
      <c r="BJ2" t="s">
        <v>469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35.700000000000003</v>
      </c>
      <c r="D3">
        <v>6.8250000000000002</v>
      </c>
      <c r="E3">
        <v>0</v>
      </c>
      <c r="F3">
        <v>53.213999999999999</v>
      </c>
      <c r="G3">
        <v>16.29</v>
      </c>
      <c r="H3">
        <v>0</v>
      </c>
      <c r="I3">
        <v>58.088000000000001</v>
      </c>
      <c r="J3">
        <v>3.2879999999999998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132.75</v>
      </c>
      <c r="Q3">
        <v>21.823619999999998</v>
      </c>
      <c r="R3">
        <v>42.392195999999998</v>
      </c>
      <c r="S3">
        <v>26.390910000000002</v>
      </c>
      <c r="T3">
        <v>0</v>
      </c>
      <c r="U3">
        <v>275.625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42.14808</v>
      </c>
      <c r="AB3">
        <v>26.34008</v>
      </c>
      <c r="AC3">
        <v>19.35568</v>
      </c>
      <c r="AD3">
        <v>36.544144000000003</v>
      </c>
      <c r="AE3">
        <v>49.436556000000003</v>
      </c>
      <c r="AF3">
        <v>28.594000000000001</v>
      </c>
      <c r="AG3">
        <v>37.914000000000001</v>
      </c>
      <c r="AH3">
        <v>140.34540000000001</v>
      </c>
      <c r="AI3">
        <v>3.1825000000000001</v>
      </c>
      <c r="AJ3">
        <v>0</v>
      </c>
      <c r="AK3">
        <v>0</v>
      </c>
      <c r="AL3">
        <v>72.043999999999997</v>
      </c>
      <c r="AM3">
        <v>0</v>
      </c>
      <c r="AN3">
        <v>0.80345999999999995</v>
      </c>
      <c r="AO3">
        <v>29.4</v>
      </c>
      <c r="AP3">
        <v>12.9381</v>
      </c>
      <c r="AQ3">
        <v>62.244</v>
      </c>
      <c r="AR3">
        <v>21.523199999999999</v>
      </c>
      <c r="AS3">
        <v>0</v>
      </c>
      <c r="AT3">
        <v>7.9104000000000001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83.37</v>
      </c>
      <c r="BA3">
        <f>SUM(B3:AZ3)</f>
        <v>2677.7584540000007</v>
      </c>
      <c r="BD3">
        <v>24.07</v>
      </c>
      <c r="BE3">
        <v>7.63</v>
      </c>
      <c r="BF3">
        <v>2.2400000000000002</v>
      </c>
      <c r="BG3">
        <v>1.98</v>
      </c>
      <c r="BH3">
        <v>5.7</v>
      </c>
      <c r="BI3">
        <v>7.17</v>
      </c>
      <c r="BJ3">
        <v>3.11</v>
      </c>
      <c r="BK3">
        <v>3.86</v>
      </c>
      <c r="BL3">
        <v>0.96</v>
      </c>
      <c r="BM3">
        <v>0</v>
      </c>
      <c r="BN3">
        <v>0.5</v>
      </c>
      <c r="BO3">
        <v>16.21</v>
      </c>
      <c r="BP3">
        <v>3.98</v>
      </c>
      <c r="BQ3">
        <v>4.41</v>
      </c>
      <c r="BR3">
        <v>1.0900000000000001</v>
      </c>
      <c r="BS3">
        <v>0.46</v>
      </c>
      <c r="BT3">
        <v>0</v>
      </c>
      <c r="BU3">
        <v>0</v>
      </c>
      <c r="BV3">
        <v>0</v>
      </c>
      <c r="BW3">
        <f>SUM(BD3:BV3)</f>
        <v>83.37</v>
      </c>
    </row>
    <row r="4" spans="1:75">
      <c r="A4" t="s">
        <v>46</v>
      </c>
      <c r="B4">
        <v>0</v>
      </c>
      <c r="C4">
        <v>35.700000000000003</v>
      </c>
      <c r="D4">
        <v>6.8250000000000002</v>
      </c>
      <c r="E4">
        <v>0</v>
      </c>
      <c r="F4">
        <v>53.213999999999999</v>
      </c>
      <c r="G4">
        <v>16.29</v>
      </c>
      <c r="H4">
        <v>0</v>
      </c>
      <c r="I4">
        <v>58.088000000000001</v>
      </c>
      <c r="J4">
        <v>3.2879999999999998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132.75</v>
      </c>
      <c r="Q4">
        <v>21.823619999999998</v>
      </c>
      <c r="R4">
        <v>42.392195999999998</v>
      </c>
      <c r="S4">
        <v>26.390910000000002</v>
      </c>
      <c r="T4">
        <v>0</v>
      </c>
      <c r="U4">
        <v>275.625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42.14808</v>
      </c>
      <c r="AB4">
        <v>26.34008</v>
      </c>
      <c r="AC4">
        <v>19.35568</v>
      </c>
      <c r="AD4">
        <v>36.544144000000003</v>
      </c>
      <c r="AE4">
        <v>49.436556000000003</v>
      </c>
      <c r="AF4">
        <v>28.594000000000001</v>
      </c>
      <c r="AG4">
        <v>37.914000000000001</v>
      </c>
      <c r="AH4">
        <v>140.34540000000001</v>
      </c>
      <c r="AI4">
        <v>3.1825000000000001</v>
      </c>
      <c r="AJ4">
        <v>0</v>
      </c>
      <c r="AK4">
        <v>0</v>
      </c>
      <c r="AL4">
        <v>72.043999999999997</v>
      </c>
      <c r="AM4">
        <v>0</v>
      </c>
      <c r="AN4">
        <v>0.80345999999999995</v>
      </c>
      <c r="AO4">
        <v>29.4</v>
      </c>
      <c r="AP4">
        <v>12.9381</v>
      </c>
      <c r="AQ4">
        <v>62.244</v>
      </c>
      <c r="AR4">
        <v>21.523199999999999</v>
      </c>
      <c r="AS4">
        <v>0</v>
      </c>
      <c r="AT4">
        <v>7.9104000000000001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83.37</v>
      </c>
      <c r="BA4">
        <f t="shared" ref="BA4:BA67" si="1">SUM(B4:AZ4)</f>
        <v>2677.7584540000007</v>
      </c>
      <c r="BD4">
        <v>24.07</v>
      </c>
      <c r="BE4">
        <v>7.63</v>
      </c>
      <c r="BF4">
        <v>2.2400000000000002</v>
      </c>
      <c r="BG4">
        <v>1.98</v>
      </c>
      <c r="BH4">
        <v>5.7</v>
      </c>
      <c r="BI4">
        <v>7.17</v>
      </c>
      <c r="BJ4">
        <v>3.11</v>
      </c>
      <c r="BK4">
        <v>3.86</v>
      </c>
      <c r="BL4">
        <v>0.96</v>
      </c>
      <c r="BM4">
        <v>0</v>
      </c>
      <c r="BN4">
        <v>0.5</v>
      </c>
      <c r="BO4">
        <v>16.21</v>
      </c>
      <c r="BP4">
        <v>3.98</v>
      </c>
      <c r="BQ4">
        <v>4.41</v>
      </c>
      <c r="BR4">
        <v>1.0900000000000001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83.37</v>
      </c>
    </row>
    <row r="5" spans="1:75">
      <c r="A5" t="s">
        <v>47</v>
      </c>
      <c r="B5">
        <v>0</v>
      </c>
      <c r="C5">
        <v>35.700000000000003</v>
      </c>
      <c r="D5">
        <v>6.8250000000000002</v>
      </c>
      <c r="E5">
        <v>0</v>
      </c>
      <c r="F5">
        <v>53.213999999999999</v>
      </c>
      <c r="G5">
        <v>16.29</v>
      </c>
      <c r="H5">
        <v>0</v>
      </c>
      <c r="I5">
        <v>58.088000000000001</v>
      </c>
      <c r="J5">
        <v>3.2879999999999998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132.75</v>
      </c>
      <c r="Q5">
        <v>21.823619999999998</v>
      </c>
      <c r="R5">
        <v>42.392195999999998</v>
      </c>
      <c r="S5">
        <v>26.390910000000002</v>
      </c>
      <c r="T5">
        <v>0</v>
      </c>
      <c r="U5">
        <v>275.625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28.090820000000001</v>
      </c>
      <c r="AB5">
        <v>26.34008</v>
      </c>
      <c r="AC5">
        <v>19.35568</v>
      </c>
      <c r="AD5">
        <v>36.544144000000003</v>
      </c>
      <c r="AE5">
        <v>49.436556000000003</v>
      </c>
      <c r="AF5">
        <v>28.594000000000001</v>
      </c>
      <c r="AG5">
        <v>37.914000000000001</v>
      </c>
      <c r="AH5">
        <v>140.34540000000001</v>
      </c>
      <c r="AI5">
        <v>3.1825000000000001</v>
      </c>
      <c r="AJ5">
        <v>0</v>
      </c>
      <c r="AK5">
        <v>0</v>
      </c>
      <c r="AL5">
        <v>72.043999999999997</v>
      </c>
      <c r="AM5">
        <v>0</v>
      </c>
      <c r="AN5">
        <v>0.80345999999999995</v>
      </c>
      <c r="AO5">
        <v>29.4</v>
      </c>
      <c r="AP5">
        <v>12.9381</v>
      </c>
      <c r="AQ5">
        <v>62.244</v>
      </c>
      <c r="AR5">
        <v>21.523199999999999</v>
      </c>
      <c r="AS5">
        <v>0</v>
      </c>
      <c r="AT5">
        <v>7.9104000000000001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83.31</v>
      </c>
      <c r="BA5">
        <f t="shared" si="1"/>
        <v>2663.6411940000007</v>
      </c>
      <c r="BD5">
        <v>24.07</v>
      </c>
      <c r="BE5">
        <v>7.63</v>
      </c>
      <c r="BF5">
        <v>2.2400000000000002</v>
      </c>
      <c r="BG5">
        <v>1.98</v>
      </c>
      <c r="BH5">
        <v>5.64</v>
      </c>
      <c r="BI5">
        <v>7.17</v>
      </c>
      <c r="BJ5">
        <v>3.11</v>
      </c>
      <c r="BK5">
        <v>3.86</v>
      </c>
      <c r="BL5">
        <v>0.96</v>
      </c>
      <c r="BM5">
        <v>0</v>
      </c>
      <c r="BN5">
        <v>0.5</v>
      </c>
      <c r="BO5">
        <v>16.21</v>
      </c>
      <c r="BP5">
        <v>3.98</v>
      </c>
      <c r="BQ5">
        <v>4.41</v>
      </c>
      <c r="BR5">
        <v>1.0900000000000001</v>
      </c>
      <c r="BS5">
        <v>0.46</v>
      </c>
      <c r="BT5">
        <v>0</v>
      </c>
      <c r="BU5">
        <v>0</v>
      </c>
      <c r="BV5">
        <v>0</v>
      </c>
      <c r="BW5">
        <f t="shared" si="2"/>
        <v>83.31</v>
      </c>
    </row>
    <row r="6" spans="1:75">
      <c r="A6" t="s">
        <v>48</v>
      </c>
      <c r="B6">
        <v>0</v>
      </c>
      <c r="C6">
        <v>35.700000000000003</v>
      </c>
      <c r="D6">
        <v>6.8250000000000002</v>
      </c>
      <c r="E6">
        <v>0</v>
      </c>
      <c r="F6">
        <v>53.213999999999999</v>
      </c>
      <c r="G6">
        <v>16.29</v>
      </c>
      <c r="H6">
        <v>0</v>
      </c>
      <c r="I6">
        <v>58.088000000000001</v>
      </c>
      <c r="J6">
        <v>3.2879999999999998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132.75</v>
      </c>
      <c r="Q6">
        <v>21.823619999999998</v>
      </c>
      <c r="R6">
        <v>42.392195999999998</v>
      </c>
      <c r="S6">
        <v>26.390910000000002</v>
      </c>
      <c r="T6">
        <v>0</v>
      </c>
      <c r="U6">
        <v>275.625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28.090820000000001</v>
      </c>
      <c r="AB6">
        <v>26.34008</v>
      </c>
      <c r="AC6">
        <v>19.35568</v>
      </c>
      <c r="AD6">
        <v>36.544144000000003</v>
      </c>
      <c r="AE6">
        <v>49.436556000000003</v>
      </c>
      <c r="AF6">
        <v>28.594000000000001</v>
      </c>
      <c r="AG6">
        <v>37.914000000000001</v>
      </c>
      <c r="AH6">
        <v>140.34540000000001</v>
      </c>
      <c r="AI6">
        <v>3.1825000000000001</v>
      </c>
      <c r="AJ6">
        <v>0</v>
      </c>
      <c r="AK6">
        <v>0</v>
      </c>
      <c r="AL6">
        <v>72.043999999999997</v>
      </c>
      <c r="AM6">
        <v>0</v>
      </c>
      <c r="AN6">
        <v>0.80345999999999995</v>
      </c>
      <c r="AO6">
        <v>29.4</v>
      </c>
      <c r="AP6">
        <v>12.9381</v>
      </c>
      <c r="AQ6">
        <v>62.244</v>
      </c>
      <c r="AR6">
        <v>21.523199999999999</v>
      </c>
      <c r="AS6">
        <v>0</v>
      </c>
      <c r="AT6">
        <v>7.9104000000000001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83.31</v>
      </c>
      <c r="BA6">
        <f t="shared" si="1"/>
        <v>2663.6411940000007</v>
      </c>
      <c r="BD6">
        <v>24.07</v>
      </c>
      <c r="BE6">
        <v>7.63</v>
      </c>
      <c r="BF6">
        <v>2.2400000000000002</v>
      </c>
      <c r="BG6">
        <v>1.98</v>
      </c>
      <c r="BH6">
        <v>5.64</v>
      </c>
      <c r="BI6">
        <v>7.17</v>
      </c>
      <c r="BJ6">
        <v>3.11</v>
      </c>
      <c r="BK6">
        <v>3.86</v>
      </c>
      <c r="BL6">
        <v>0.96</v>
      </c>
      <c r="BM6">
        <v>0</v>
      </c>
      <c r="BN6">
        <v>0.5</v>
      </c>
      <c r="BO6">
        <v>16.21</v>
      </c>
      <c r="BP6">
        <v>3.98</v>
      </c>
      <c r="BQ6">
        <v>4.41</v>
      </c>
      <c r="BR6">
        <v>1.0900000000000001</v>
      </c>
      <c r="BS6">
        <v>0.46</v>
      </c>
      <c r="BT6">
        <v>0</v>
      </c>
      <c r="BU6">
        <v>0</v>
      </c>
      <c r="BV6">
        <v>0</v>
      </c>
      <c r="BW6">
        <f t="shared" si="2"/>
        <v>83.31</v>
      </c>
    </row>
    <row r="7" spans="1:75">
      <c r="A7" t="s">
        <v>49</v>
      </c>
      <c r="B7">
        <v>0</v>
      </c>
      <c r="C7">
        <v>35.700000000000003</v>
      </c>
      <c r="D7">
        <v>6.8250000000000002</v>
      </c>
      <c r="E7">
        <v>0</v>
      </c>
      <c r="F7">
        <v>53.213999999999999</v>
      </c>
      <c r="G7">
        <v>16.29</v>
      </c>
      <c r="H7">
        <v>0</v>
      </c>
      <c r="I7">
        <v>58.088000000000001</v>
      </c>
      <c r="J7">
        <v>3.2879999999999998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132.75</v>
      </c>
      <c r="Q7">
        <v>21.823619999999998</v>
      </c>
      <c r="R7">
        <v>42.392195999999998</v>
      </c>
      <c r="S7">
        <v>26.390910000000002</v>
      </c>
      <c r="T7">
        <v>0</v>
      </c>
      <c r="U7">
        <v>275.625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14.04936</v>
      </c>
      <c r="AB7">
        <v>26.34008</v>
      </c>
      <c r="AC7">
        <v>19.35568</v>
      </c>
      <c r="AD7">
        <v>36.544144000000003</v>
      </c>
      <c r="AE7">
        <v>49.436556000000003</v>
      </c>
      <c r="AF7">
        <v>28.594000000000001</v>
      </c>
      <c r="AG7">
        <v>37.914000000000001</v>
      </c>
      <c r="AH7">
        <v>114.1135</v>
      </c>
      <c r="AI7">
        <v>3.1825000000000001</v>
      </c>
      <c r="AJ7">
        <v>0</v>
      </c>
      <c r="AK7">
        <v>0</v>
      </c>
      <c r="AL7">
        <v>72.043999999999997</v>
      </c>
      <c r="AM7">
        <v>0</v>
      </c>
      <c r="AN7">
        <v>0.80345999999999995</v>
      </c>
      <c r="AO7">
        <v>29.4</v>
      </c>
      <c r="AP7">
        <v>12.9381</v>
      </c>
      <c r="AQ7">
        <v>62.244</v>
      </c>
      <c r="AR7">
        <v>32.553840000000001</v>
      </c>
      <c r="AS7">
        <v>0</v>
      </c>
      <c r="AT7">
        <v>7.9104000000000001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83.31</v>
      </c>
      <c r="BA7">
        <f t="shared" si="1"/>
        <v>2634.3984740000001</v>
      </c>
      <c r="BD7">
        <v>24.07</v>
      </c>
      <c r="BE7">
        <v>7.63</v>
      </c>
      <c r="BF7">
        <v>2.2400000000000002</v>
      </c>
      <c r="BG7">
        <v>1.98</v>
      </c>
      <c r="BH7">
        <v>5.64</v>
      </c>
      <c r="BI7">
        <v>7.17</v>
      </c>
      <c r="BJ7">
        <v>3.11</v>
      </c>
      <c r="BK7">
        <v>3.86</v>
      </c>
      <c r="BL7">
        <v>0.96</v>
      </c>
      <c r="BM7">
        <v>0</v>
      </c>
      <c r="BN7">
        <v>0.5</v>
      </c>
      <c r="BO7">
        <v>16.21</v>
      </c>
      <c r="BP7">
        <v>3.98</v>
      </c>
      <c r="BQ7">
        <v>4.41</v>
      </c>
      <c r="BR7">
        <v>1.0900000000000001</v>
      </c>
      <c r="BS7">
        <v>0.46</v>
      </c>
      <c r="BT7">
        <v>0</v>
      </c>
      <c r="BU7">
        <v>0</v>
      </c>
      <c r="BV7">
        <v>0</v>
      </c>
      <c r="BW7">
        <f t="shared" si="2"/>
        <v>83.31</v>
      </c>
    </row>
    <row r="8" spans="1:75">
      <c r="A8" t="s">
        <v>50</v>
      </c>
      <c r="B8">
        <v>0</v>
      </c>
      <c r="C8">
        <v>35.700000000000003</v>
      </c>
      <c r="D8">
        <v>6.8250000000000002</v>
      </c>
      <c r="E8">
        <v>0</v>
      </c>
      <c r="F8">
        <v>53.213999999999999</v>
      </c>
      <c r="G8">
        <v>16.29</v>
      </c>
      <c r="H8">
        <v>0</v>
      </c>
      <c r="I8">
        <v>58.088000000000001</v>
      </c>
      <c r="J8">
        <v>3.2879999999999998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132.75</v>
      </c>
      <c r="Q8">
        <v>21.823619999999998</v>
      </c>
      <c r="R8">
        <v>42.392195999999998</v>
      </c>
      <c r="S8">
        <v>26.390910000000002</v>
      </c>
      <c r="T8">
        <v>0</v>
      </c>
      <c r="U8">
        <v>275.625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14.04936</v>
      </c>
      <c r="AB8">
        <v>26.34008</v>
      </c>
      <c r="AC8">
        <v>19.35568</v>
      </c>
      <c r="AD8">
        <v>36.544144000000003</v>
      </c>
      <c r="AE8">
        <v>49.436556000000003</v>
      </c>
      <c r="AF8">
        <v>28.594000000000001</v>
      </c>
      <c r="AG8">
        <v>37.914000000000001</v>
      </c>
      <c r="AH8">
        <v>114.1135</v>
      </c>
      <c r="AI8">
        <v>3.1825000000000001</v>
      </c>
      <c r="AJ8">
        <v>0</v>
      </c>
      <c r="AK8">
        <v>0</v>
      </c>
      <c r="AL8">
        <v>72.043999999999997</v>
      </c>
      <c r="AM8">
        <v>0</v>
      </c>
      <c r="AN8">
        <v>0.80345999999999995</v>
      </c>
      <c r="AO8">
        <v>29.4</v>
      </c>
      <c r="AP8">
        <v>12.9381</v>
      </c>
      <c r="AQ8">
        <v>62.244</v>
      </c>
      <c r="AR8">
        <v>32.553840000000001</v>
      </c>
      <c r="AS8">
        <v>0</v>
      </c>
      <c r="AT8">
        <v>7.9104000000000001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83.31</v>
      </c>
      <c r="BA8">
        <f t="shared" si="1"/>
        <v>2634.3984740000001</v>
      </c>
      <c r="BD8">
        <v>24.07</v>
      </c>
      <c r="BE8">
        <v>7.63</v>
      </c>
      <c r="BF8">
        <v>2.2400000000000002</v>
      </c>
      <c r="BG8">
        <v>1.98</v>
      </c>
      <c r="BH8">
        <v>5.64</v>
      </c>
      <c r="BI8">
        <v>7.17</v>
      </c>
      <c r="BJ8">
        <v>3.11</v>
      </c>
      <c r="BK8">
        <v>3.86</v>
      </c>
      <c r="BL8">
        <v>0.96</v>
      </c>
      <c r="BM8">
        <v>0</v>
      </c>
      <c r="BN8">
        <v>0.5</v>
      </c>
      <c r="BO8">
        <v>16.21</v>
      </c>
      <c r="BP8">
        <v>3.98</v>
      </c>
      <c r="BQ8">
        <v>4.41</v>
      </c>
      <c r="BR8">
        <v>1.0900000000000001</v>
      </c>
      <c r="BS8">
        <v>0.46</v>
      </c>
      <c r="BT8">
        <v>0</v>
      </c>
      <c r="BU8">
        <v>0</v>
      </c>
      <c r="BV8">
        <v>0</v>
      </c>
      <c r="BW8">
        <f t="shared" si="2"/>
        <v>83.31</v>
      </c>
    </row>
    <row r="9" spans="1:75">
      <c r="A9" t="s">
        <v>51</v>
      </c>
      <c r="B9">
        <v>0</v>
      </c>
      <c r="C9">
        <v>35.700000000000003</v>
      </c>
      <c r="D9">
        <v>6.8250000000000002</v>
      </c>
      <c r="E9">
        <v>0</v>
      </c>
      <c r="F9">
        <v>53.213999999999999</v>
      </c>
      <c r="G9">
        <v>16.29</v>
      </c>
      <c r="H9">
        <v>0</v>
      </c>
      <c r="I9">
        <v>58.088000000000001</v>
      </c>
      <c r="J9">
        <v>3.2879999999999998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132.75</v>
      </c>
      <c r="Q9">
        <v>21.823619999999998</v>
      </c>
      <c r="R9">
        <v>42.392195999999998</v>
      </c>
      <c r="S9">
        <v>26.390910000000002</v>
      </c>
      <c r="T9">
        <v>0</v>
      </c>
      <c r="U9">
        <v>275.625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0</v>
      </c>
      <c r="AB9">
        <v>26.34008</v>
      </c>
      <c r="AC9">
        <v>19.35568</v>
      </c>
      <c r="AD9">
        <v>36.544144000000003</v>
      </c>
      <c r="AE9">
        <v>49.436556000000003</v>
      </c>
      <c r="AF9">
        <v>28.594000000000001</v>
      </c>
      <c r="AG9">
        <v>37.914000000000001</v>
      </c>
      <c r="AH9">
        <v>114.1135</v>
      </c>
      <c r="AI9">
        <v>3.1825000000000001</v>
      </c>
      <c r="AJ9">
        <v>0</v>
      </c>
      <c r="AK9">
        <v>0</v>
      </c>
      <c r="AL9">
        <v>72.043999999999997</v>
      </c>
      <c r="AM9">
        <v>0</v>
      </c>
      <c r="AN9">
        <v>0.80345999999999995</v>
      </c>
      <c r="AO9">
        <v>29.4</v>
      </c>
      <c r="AP9">
        <v>12.9381</v>
      </c>
      <c r="AQ9">
        <v>62.244</v>
      </c>
      <c r="AR9">
        <v>32.553840000000001</v>
      </c>
      <c r="AS9">
        <v>0</v>
      </c>
      <c r="AT9">
        <v>7.9104000000000001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83.31</v>
      </c>
      <c r="BA9">
        <f t="shared" si="1"/>
        <v>2620.3491140000001</v>
      </c>
      <c r="BD9">
        <v>24.07</v>
      </c>
      <c r="BE9">
        <v>7.63</v>
      </c>
      <c r="BF9">
        <v>2.2400000000000002</v>
      </c>
      <c r="BG9">
        <v>1.98</v>
      </c>
      <c r="BH9">
        <v>5.64</v>
      </c>
      <c r="BI9">
        <v>7.17</v>
      </c>
      <c r="BJ9">
        <v>3.11</v>
      </c>
      <c r="BK9">
        <v>3.86</v>
      </c>
      <c r="BL9">
        <v>0.96</v>
      </c>
      <c r="BM9">
        <v>0</v>
      </c>
      <c r="BN9">
        <v>0.5</v>
      </c>
      <c r="BO9">
        <v>16.21</v>
      </c>
      <c r="BP9">
        <v>3.98</v>
      </c>
      <c r="BQ9">
        <v>4.41</v>
      </c>
      <c r="BR9">
        <v>1.0900000000000001</v>
      </c>
      <c r="BS9">
        <v>0.46</v>
      </c>
      <c r="BT9">
        <v>0</v>
      </c>
      <c r="BU9">
        <v>0</v>
      </c>
      <c r="BV9">
        <v>0</v>
      </c>
      <c r="BW9">
        <f t="shared" si="2"/>
        <v>83.31</v>
      </c>
    </row>
    <row r="10" spans="1:75">
      <c r="A10" t="s">
        <v>52</v>
      </c>
      <c r="B10">
        <v>0</v>
      </c>
      <c r="C10">
        <v>35.700000000000003</v>
      </c>
      <c r="D10">
        <v>6.8250000000000002</v>
      </c>
      <c r="E10">
        <v>0</v>
      </c>
      <c r="F10">
        <v>53.213999999999999</v>
      </c>
      <c r="G10">
        <v>16.29</v>
      </c>
      <c r="H10">
        <v>0</v>
      </c>
      <c r="I10">
        <v>58.088000000000001</v>
      </c>
      <c r="J10">
        <v>3.2879999999999998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132.75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275.625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26.34008</v>
      </c>
      <c r="AC10">
        <v>19.35568</v>
      </c>
      <c r="AD10">
        <v>36.544144000000003</v>
      </c>
      <c r="AE10">
        <v>49.436556000000003</v>
      </c>
      <c r="AF10">
        <v>28.594000000000001</v>
      </c>
      <c r="AG10">
        <v>37.914000000000001</v>
      </c>
      <c r="AH10">
        <v>114.1135</v>
      </c>
      <c r="AI10">
        <v>3.1825000000000001</v>
      </c>
      <c r="AJ10">
        <v>0</v>
      </c>
      <c r="AK10">
        <v>0</v>
      </c>
      <c r="AL10">
        <v>72.043999999999997</v>
      </c>
      <c r="AM10">
        <v>0</v>
      </c>
      <c r="AN10">
        <v>0.80345999999999995</v>
      </c>
      <c r="AO10">
        <v>29.4</v>
      </c>
      <c r="AP10">
        <v>12.9381</v>
      </c>
      <c r="AQ10">
        <v>62.244</v>
      </c>
      <c r="AR10">
        <v>32.553840000000001</v>
      </c>
      <c r="AS10">
        <v>0</v>
      </c>
      <c r="AT10">
        <v>7.9104000000000001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83.31</v>
      </c>
      <c r="BA10">
        <f t="shared" si="1"/>
        <v>2620.3491140000001</v>
      </c>
      <c r="BD10">
        <v>24.07</v>
      </c>
      <c r="BE10">
        <v>7.63</v>
      </c>
      <c r="BF10">
        <v>2.2400000000000002</v>
      </c>
      <c r="BG10">
        <v>1.98</v>
      </c>
      <c r="BH10">
        <v>5.64</v>
      </c>
      <c r="BI10">
        <v>7.17</v>
      </c>
      <c r="BJ10">
        <v>3.11</v>
      </c>
      <c r="BK10">
        <v>3.86</v>
      </c>
      <c r="BL10">
        <v>0.96</v>
      </c>
      <c r="BM10">
        <v>0</v>
      </c>
      <c r="BN10">
        <v>0.5</v>
      </c>
      <c r="BO10">
        <v>16.21</v>
      </c>
      <c r="BP10">
        <v>3.98</v>
      </c>
      <c r="BQ10">
        <v>4.41</v>
      </c>
      <c r="BR10">
        <v>1.0900000000000001</v>
      </c>
      <c r="BS10">
        <v>0.46</v>
      </c>
      <c r="BT10">
        <v>0</v>
      </c>
      <c r="BU10">
        <v>0</v>
      </c>
      <c r="BV10">
        <v>0</v>
      </c>
      <c r="BW10">
        <f t="shared" si="2"/>
        <v>83.31</v>
      </c>
    </row>
    <row r="11" spans="1:75">
      <c r="A11" t="s">
        <v>53</v>
      </c>
      <c r="B11">
        <v>0</v>
      </c>
      <c r="C11">
        <v>35.384999999999998</v>
      </c>
      <c r="D11">
        <v>7.35</v>
      </c>
      <c r="E11">
        <v>0</v>
      </c>
      <c r="F11">
        <v>53.213999999999999</v>
      </c>
      <c r="G11">
        <v>16.29</v>
      </c>
      <c r="H11">
        <v>0</v>
      </c>
      <c r="I11">
        <v>58.088000000000001</v>
      </c>
      <c r="J11">
        <v>3.2879999999999998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132.75</v>
      </c>
      <c r="Q11">
        <v>22.331810000000001</v>
      </c>
      <c r="R11">
        <v>42.392195999999998</v>
      </c>
      <c r="S11">
        <v>26.390910000000002</v>
      </c>
      <c r="T11">
        <v>0</v>
      </c>
      <c r="U11">
        <v>275.625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26.34008</v>
      </c>
      <c r="AC11">
        <v>19.35568</v>
      </c>
      <c r="AD11">
        <v>36.544144000000003</v>
      </c>
      <c r="AE11">
        <v>49.436556000000003</v>
      </c>
      <c r="AF11">
        <v>28.594000000000001</v>
      </c>
      <c r="AG11">
        <v>37.914000000000001</v>
      </c>
      <c r="AH11">
        <v>113.64</v>
      </c>
      <c r="AI11">
        <v>14.003</v>
      </c>
      <c r="AJ11">
        <v>0</v>
      </c>
      <c r="AK11">
        <v>0</v>
      </c>
      <c r="AL11">
        <v>72.043999999999997</v>
      </c>
      <c r="AM11">
        <v>0</v>
      </c>
      <c r="AN11">
        <v>0.80345999999999995</v>
      </c>
      <c r="AO11">
        <v>29.4</v>
      </c>
      <c r="AP11">
        <v>12.9381</v>
      </c>
      <c r="AQ11">
        <v>62.244</v>
      </c>
      <c r="AR11">
        <v>21.523199999999999</v>
      </c>
      <c r="AS11">
        <v>0</v>
      </c>
      <c r="AT11">
        <v>7.9104000000000001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83.720000000000013</v>
      </c>
      <c r="BA11">
        <f t="shared" si="1"/>
        <v>2620.7936640000003</v>
      </c>
      <c r="BD11">
        <v>25.43</v>
      </c>
      <c r="BE11">
        <v>7.45</v>
      </c>
      <c r="BF11">
        <v>2.42</v>
      </c>
      <c r="BG11">
        <v>1.92</v>
      </c>
      <c r="BH11">
        <v>5.46</v>
      </c>
      <c r="BI11">
        <v>7.03</v>
      </c>
      <c r="BJ11">
        <v>3.21</v>
      </c>
      <c r="BK11">
        <v>3.86</v>
      </c>
      <c r="BL11">
        <v>0.92</v>
      </c>
      <c r="BM11">
        <v>0</v>
      </c>
      <c r="BN11">
        <v>0.49</v>
      </c>
      <c r="BO11">
        <v>15.81</v>
      </c>
      <c r="BP11">
        <v>3.84</v>
      </c>
      <c r="BQ11">
        <v>4.28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83.720000000000013</v>
      </c>
    </row>
    <row r="12" spans="1:75">
      <c r="A12" t="s">
        <v>54</v>
      </c>
      <c r="B12">
        <v>0</v>
      </c>
      <c r="C12">
        <v>35.384999999999998</v>
      </c>
      <c r="D12">
        <v>7.35</v>
      </c>
      <c r="E12">
        <v>0</v>
      </c>
      <c r="F12">
        <v>53.213999999999999</v>
      </c>
      <c r="G12">
        <v>16.29</v>
      </c>
      <c r="H12">
        <v>0</v>
      </c>
      <c r="I12">
        <v>58.088000000000001</v>
      </c>
      <c r="J12">
        <v>3.2879999999999998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132.75</v>
      </c>
      <c r="Q12">
        <v>22.331810000000001</v>
      </c>
      <c r="R12">
        <v>42.392195999999998</v>
      </c>
      <c r="S12">
        <v>26.390910000000002</v>
      </c>
      <c r="T12">
        <v>0</v>
      </c>
      <c r="U12">
        <v>275.625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26.34008</v>
      </c>
      <c r="AC12">
        <v>19.35568</v>
      </c>
      <c r="AD12">
        <v>36.544144000000003</v>
      </c>
      <c r="AE12">
        <v>49.436556000000003</v>
      </c>
      <c r="AF12">
        <v>28.594000000000001</v>
      </c>
      <c r="AG12">
        <v>37.914000000000001</v>
      </c>
      <c r="AH12">
        <v>113.64</v>
      </c>
      <c r="AI12">
        <v>14.003</v>
      </c>
      <c r="AJ12">
        <v>0</v>
      </c>
      <c r="AK12">
        <v>0</v>
      </c>
      <c r="AL12">
        <v>72.043999999999997</v>
      </c>
      <c r="AM12">
        <v>0</v>
      </c>
      <c r="AN12">
        <v>0.80345999999999995</v>
      </c>
      <c r="AO12">
        <v>29.4</v>
      </c>
      <c r="AP12">
        <v>12.9381</v>
      </c>
      <c r="AQ12">
        <v>62.244</v>
      </c>
      <c r="AR12">
        <v>21.523199999999999</v>
      </c>
      <c r="AS12">
        <v>0</v>
      </c>
      <c r="AT12">
        <v>7.9104000000000001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83.720000000000013</v>
      </c>
      <c r="BA12">
        <f t="shared" si="1"/>
        <v>2620.7936640000003</v>
      </c>
      <c r="BD12">
        <v>25.43</v>
      </c>
      <c r="BE12">
        <v>7.45</v>
      </c>
      <c r="BF12">
        <v>2.42</v>
      </c>
      <c r="BG12">
        <v>1.92</v>
      </c>
      <c r="BH12">
        <v>5.46</v>
      </c>
      <c r="BI12">
        <v>7.03</v>
      </c>
      <c r="BJ12">
        <v>3.21</v>
      </c>
      <c r="BK12">
        <v>3.86</v>
      </c>
      <c r="BL12">
        <v>0.92</v>
      </c>
      <c r="BM12">
        <v>0</v>
      </c>
      <c r="BN12">
        <v>0.49</v>
      </c>
      <c r="BO12">
        <v>15.81</v>
      </c>
      <c r="BP12">
        <v>3.84</v>
      </c>
      <c r="BQ12">
        <v>4.28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83.720000000000013</v>
      </c>
    </row>
    <row r="13" spans="1:75">
      <c r="A13" t="s">
        <v>55</v>
      </c>
      <c r="B13">
        <v>0</v>
      </c>
      <c r="C13">
        <v>35.384999999999998</v>
      </c>
      <c r="D13">
        <v>7.35</v>
      </c>
      <c r="E13">
        <v>0</v>
      </c>
      <c r="F13">
        <v>53.213999999999999</v>
      </c>
      <c r="G13">
        <v>16.29</v>
      </c>
      <c r="H13">
        <v>0</v>
      </c>
      <c r="I13">
        <v>58.088000000000001</v>
      </c>
      <c r="J13">
        <v>3.2879999999999998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132.75</v>
      </c>
      <c r="Q13">
        <v>22.331810000000001</v>
      </c>
      <c r="R13">
        <v>42.392195999999998</v>
      </c>
      <c r="S13">
        <v>26.390910000000002</v>
      </c>
      <c r="T13">
        <v>0</v>
      </c>
      <c r="U13">
        <v>275.625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26.34008</v>
      </c>
      <c r="AC13">
        <v>19.35568</v>
      </c>
      <c r="AD13">
        <v>36.544144000000003</v>
      </c>
      <c r="AE13">
        <v>49.436556000000003</v>
      </c>
      <c r="AF13">
        <v>28.594000000000001</v>
      </c>
      <c r="AG13">
        <v>37.914000000000001</v>
      </c>
      <c r="AH13">
        <v>113.64</v>
      </c>
      <c r="AI13">
        <v>14.003</v>
      </c>
      <c r="AJ13">
        <v>0</v>
      </c>
      <c r="AK13">
        <v>0</v>
      </c>
      <c r="AL13">
        <v>72.043999999999997</v>
      </c>
      <c r="AM13">
        <v>0</v>
      </c>
      <c r="AN13">
        <v>0.80345999999999995</v>
      </c>
      <c r="AO13">
        <v>29.4</v>
      </c>
      <c r="AP13">
        <v>12.9381</v>
      </c>
      <c r="AQ13">
        <v>62.244</v>
      </c>
      <c r="AR13">
        <v>21.523199999999999</v>
      </c>
      <c r="AS13">
        <v>0</v>
      </c>
      <c r="AT13">
        <v>7.9104000000000001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83.720000000000013</v>
      </c>
      <c r="BA13">
        <f t="shared" si="1"/>
        <v>2620.7936640000003</v>
      </c>
      <c r="BD13">
        <v>25.43</v>
      </c>
      <c r="BE13">
        <v>7.45</v>
      </c>
      <c r="BF13">
        <v>2.42</v>
      </c>
      <c r="BG13">
        <v>1.92</v>
      </c>
      <c r="BH13">
        <v>5.46</v>
      </c>
      <c r="BI13">
        <v>7.03</v>
      </c>
      <c r="BJ13">
        <v>3.21</v>
      </c>
      <c r="BK13">
        <v>3.86</v>
      </c>
      <c r="BL13">
        <v>0.92</v>
      </c>
      <c r="BM13">
        <v>0</v>
      </c>
      <c r="BN13">
        <v>0.49</v>
      </c>
      <c r="BO13">
        <v>15.81</v>
      </c>
      <c r="BP13">
        <v>3.84</v>
      </c>
      <c r="BQ13">
        <v>4.28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83.720000000000013</v>
      </c>
    </row>
    <row r="14" spans="1:75">
      <c r="A14" t="s">
        <v>56</v>
      </c>
      <c r="B14">
        <v>0</v>
      </c>
      <c r="C14">
        <v>35.384999999999998</v>
      </c>
      <c r="D14">
        <v>7.35</v>
      </c>
      <c r="E14">
        <v>0</v>
      </c>
      <c r="F14">
        <v>53.213999999999999</v>
      </c>
      <c r="G14">
        <v>16.29</v>
      </c>
      <c r="H14">
        <v>0</v>
      </c>
      <c r="I14">
        <v>58.088000000000001</v>
      </c>
      <c r="J14">
        <v>3.2879999999999998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132.75</v>
      </c>
      <c r="Q14">
        <v>22.331810000000001</v>
      </c>
      <c r="R14">
        <v>42.392195999999998</v>
      </c>
      <c r="S14">
        <v>26.390910000000002</v>
      </c>
      <c r="T14">
        <v>0</v>
      </c>
      <c r="U14">
        <v>275.625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26.34008</v>
      </c>
      <c r="AC14">
        <v>19.35568</v>
      </c>
      <c r="AD14">
        <v>36.544144000000003</v>
      </c>
      <c r="AE14">
        <v>49.436556000000003</v>
      </c>
      <c r="AF14">
        <v>28.594000000000001</v>
      </c>
      <c r="AG14">
        <v>37.914000000000001</v>
      </c>
      <c r="AH14">
        <v>113.64</v>
      </c>
      <c r="AI14">
        <v>14.003</v>
      </c>
      <c r="AJ14">
        <v>0</v>
      </c>
      <c r="AK14">
        <v>0</v>
      </c>
      <c r="AL14">
        <v>72.043999999999997</v>
      </c>
      <c r="AM14">
        <v>0</v>
      </c>
      <c r="AN14">
        <v>0.80345999999999995</v>
      </c>
      <c r="AO14">
        <v>29.4</v>
      </c>
      <c r="AP14">
        <v>12.9381</v>
      </c>
      <c r="AQ14">
        <v>62.244</v>
      </c>
      <c r="AR14">
        <v>21.523199999999999</v>
      </c>
      <c r="AS14">
        <v>0</v>
      </c>
      <c r="AT14">
        <v>7.9104000000000001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83.720000000000013</v>
      </c>
      <c r="BA14">
        <f t="shared" si="1"/>
        <v>2620.7936640000003</v>
      </c>
      <c r="BD14">
        <v>25.43</v>
      </c>
      <c r="BE14">
        <v>7.45</v>
      </c>
      <c r="BF14">
        <v>2.42</v>
      </c>
      <c r="BG14">
        <v>1.92</v>
      </c>
      <c r="BH14">
        <v>5.46</v>
      </c>
      <c r="BI14">
        <v>7.03</v>
      </c>
      <c r="BJ14">
        <v>3.21</v>
      </c>
      <c r="BK14">
        <v>3.86</v>
      </c>
      <c r="BL14">
        <v>0.92</v>
      </c>
      <c r="BM14">
        <v>0</v>
      </c>
      <c r="BN14">
        <v>0.49</v>
      </c>
      <c r="BO14">
        <v>15.81</v>
      </c>
      <c r="BP14">
        <v>3.84</v>
      </c>
      <c r="BQ14">
        <v>4.28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83.720000000000013</v>
      </c>
    </row>
    <row r="15" spans="1:75">
      <c r="A15" t="s">
        <v>57</v>
      </c>
      <c r="B15">
        <v>0</v>
      </c>
      <c r="C15">
        <v>35.384999999999998</v>
      </c>
      <c r="D15">
        <v>7.35</v>
      </c>
      <c r="E15">
        <v>0</v>
      </c>
      <c r="F15">
        <v>53.213999999999999</v>
      </c>
      <c r="G15">
        <v>16.29</v>
      </c>
      <c r="H15">
        <v>0</v>
      </c>
      <c r="I15">
        <v>58.088000000000001</v>
      </c>
      <c r="J15">
        <v>3.2879999999999998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132.75</v>
      </c>
      <c r="Q15">
        <v>22.331810000000001</v>
      </c>
      <c r="R15">
        <v>42.392195999999998</v>
      </c>
      <c r="S15">
        <v>26.390910000000002</v>
      </c>
      <c r="T15">
        <v>0</v>
      </c>
      <c r="U15">
        <v>275.625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26.34008</v>
      </c>
      <c r="AC15">
        <v>19.35568</v>
      </c>
      <c r="AD15">
        <v>36.544144000000003</v>
      </c>
      <c r="AE15">
        <v>49.436556000000003</v>
      </c>
      <c r="AF15">
        <v>28.594000000000001</v>
      </c>
      <c r="AG15">
        <v>37.914000000000001</v>
      </c>
      <c r="AH15">
        <v>113.64</v>
      </c>
      <c r="AI15">
        <v>14.003</v>
      </c>
      <c r="AJ15">
        <v>0</v>
      </c>
      <c r="AK15">
        <v>0</v>
      </c>
      <c r="AL15">
        <v>72.043999999999997</v>
      </c>
      <c r="AM15">
        <v>0</v>
      </c>
      <c r="AN15">
        <v>0.80345999999999995</v>
      </c>
      <c r="AO15">
        <v>29.4</v>
      </c>
      <c r="AP15">
        <v>11.529</v>
      </c>
      <c r="AQ15">
        <v>62.244</v>
      </c>
      <c r="AR15">
        <v>21.523199999999999</v>
      </c>
      <c r="AS15">
        <v>0</v>
      </c>
      <c r="AT15">
        <v>7.9104000000000001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83.84</v>
      </c>
      <c r="BA15">
        <f t="shared" si="1"/>
        <v>2619.5045640000008</v>
      </c>
      <c r="BD15">
        <v>25.43</v>
      </c>
      <c r="BE15">
        <v>7.45</v>
      </c>
      <c r="BF15">
        <v>2.42</v>
      </c>
      <c r="BG15">
        <v>1.92</v>
      </c>
      <c r="BH15">
        <v>5.58</v>
      </c>
      <c r="BI15">
        <v>7.03</v>
      </c>
      <c r="BJ15">
        <v>3.21</v>
      </c>
      <c r="BK15">
        <v>3.86</v>
      </c>
      <c r="BL15">
        <v>0.92</v>
      </c>
      <c r="BM15">
        <v>0</v>
      </c>
      <c r="BN15">
        <v>0.49</v>
      </c>
      <c r="BO15">
        <v>15.81</v>
      </c>
      <c r="BP15">
        <v>3.84</v>
      </c>
      <c r="BQ15">
        <v>4.28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83.84</v>
      </c>
    </row>
    <row r="16" spans="1:75">
      <c r="A16" t="s">
        <v>58</v>
      </c>
      <c r="B16">
        <v>0</v>
      </c>
      <c r="C16">
        <v>35.384999999999998</v>
      </c>
      <c r="D16">
        <v>7.35</v>
      </c>
      <c r="E16">
        <v>0</v>
      </c>
      <c r="F16">
        <v>53.213999999999999</v>
      </c>
      <c r="G16">
        <v>16.29</v>
      </c>
      <c r="H16">
        <v>0</v>
      </c>
      <c r="I16">
        <v>58.088000000000001</v>
      </c>
      <c r="J16">
        <v>3.2879999999999998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132.75</v>
      </c>
      <c r="Q16">
        <v>22.331810000000001</v>
      </c>
      <c r="R16">
        <v>42.392195999999998</v>
      </c>
      <c r="S16">
        <v>26.390910000000002</v>
      </c>
      <c r="T16">
        <v>0</v>
      </c>
      <c r="U16">
        <v>275.625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26.34008</v>
      </c>
      <c r="AC16">
        <v>19.35568</v>
      </c>
      <c r="AD16">
        <v>36.544144000000003</v>
      </c>
      <c r="AE16">
        <v>49.436556000000003</v>
      </c>
      <c r="AF16">
        <v>28.594000000000001</v>
      </c>
      <c r="AG16">
        <v>37.914000000000001</v>
      </c>
      <c r="AH16">
        <v>113.64</v>
      </c>
      <c r="AI16">
        <v>14.003</v>
      </c>
      <c r="AJ16">
        <v>0</v>
      </c>
      <c r="AK16">
        <v>0</v>
      </c>
      <c r="AL16">
        <v>72.043999999999997</v>
      </c>
      <c r="AM16">
        <v>0</v>
      </c>
      <c r="AN16">
        <v>0.80345999999999995</v>
      </c>
      <c r="AO16">
        <v>29.4</v>
      </c>
      <c r="AP16">
        <v>11.529</v>
      </c>
      <c r="AQ16">
        <v>62.244</v>
      </c>
      <c r="AR16">
        <v>21.523199999999999</v>
      </c>
      <c r="AS16">
        <v>0</v>
      </c>
      <c r="AT16">
        <v>7.9104000000000001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83.84</v>
      </c>
      <c r="BA16">
        <f t="shared" si="1"/>
        <v>2619.5045640000008</v>
      </c>
      <c r="BD16">
        <v>25.43</v>
      </c>
      <c r="BE16">
        <v>7.45</v>
      </c>
      <c r="BF16">
        <v>2.42</v>
      </c>
      <c r="BG16">
        <v>1.92</v>
      </c>
      <c r="BH16">
        <v>5.58</v>
      </c>
      <c r="BI16">
        <v>7.03</v>
      </c>
      <c r="BJ16">
        <v>3.21</v>
      </c>
      <c r="BK16">
        <v>3.86</v>
      </c>
      <c r="BL16">
        <v>0.92</v>
      </c>
      <c r="BM16">
        <v>0</v>
      </c>
      <c r="BN16">
        <v>0.49</v>
      </c>
      <c r="BO16">
        <v>15.81</v>
      </c>
      <c r="BP16">
        <v>3.84</v>
      </c>
      <c r="BQ16">
        <v>4.28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83.84</v>
      </c>
    </row>
    <row r="17" spans="1:75">
      <c r="A17" t="s">
        <v>59</v>
      </c>
      <c r="B17">
        <v>0</v>
      </c>
      <c r="C17">
        <v>35.384999999999998</v>
      </c>
      <c r="D17">
        <v>7.35</v>
      </c>
      <c r="E17">
        <v>0</v>
      </c>
      <c r="F17">
        <v>53.213999999999999</v>
      </c>
      <c r="G17">
        <v>16.29</v>
      </c>
      <c r="H17">
        <v>0</v>
      </c>
      <c r="I17">
        <v>58.088000000000001</v>
      </c>
      <c r="J17">
        <v>3.2879999999999998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132.75</v>
      </c>
      <c r="Q17">
        <v>22.331810000000001</v>
      </c>
      <c r="R17">
        <v>42.392195999999998</v>
      </c>
      <c r="S17">
        <v>26.390910000000002</v>
      </c>
      <c r="T17">
        <v>0</v>
      </c>
      <c r="U17">
        <v>275.625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26.34008</v>
      </c>
      <c r="AC17">
        <v>19.35568</v>
      </c>
      <c r="AD17">
        <v>36.544144000000003</v>
      </c>
      <c r="AE17">
        <v>49.436556000000003</v>
      </c>
      <c r="AF17">
        <v>28.594000000000001</v>
      </c>
      <c r="AG17">
        <v>37.914000000000001</v>
      </c>
      <c r="AH17">
        <v>113.64</v>
      </c>
      <c r="AI17">
        <v>3.1825000000000001</v>
      </c>
      <c r="AJ17">
        <v>0</v>
      </c>
      <c r="AK17">
        <v>0</v>
      </c>
      <c r="AL17">
        <v>72.043999999999997</v>
      </c>
      <c r="AM17">
        <v>0</v>
      </c>
      <c r="AN17">
        <v>0.80345999999999995</v>
      </c>
      <c r="AO17">
        <v>29.4</v>
      </c>
      <c r="AP17">
        <v>11.529</v>
      </c>
      <c r="AQ17">
        <v>62.244</v>
      </c>
      <c r="AR17">
        <v>21.523199999999999</v>
      </c>
      <c r="AS17">
        <v>0</v>
      </c>
      <c r="AT17">
        <v>7.9104000000000001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83.84</v>
      </c>
      <c r="BA17">
        <f t="shared" si="1"/>
        <v>2608.6840640000005</v>
      </c>
      <c r="BD17">
        <v>25.43</v>
      </c>
      <c r="BE17">
        <v>7.45</v>
      </c>
      <c r="BF17">
        <v>2.42</v>
      </c>
      <c r="BG17">
        <v>1.92</v>
      </c>
      <c r="BH17">
        <v>5.58</v>
      </c>
      <c r="BI17">
        <v>7.03</v>
      </c>
      <c r="BJ17">
        <v>3.21</v>
      </c>
      <c r="BK17">
        <v>3.86</v>
      </c>
      <c r="BL17">
        <v>0.92</v>
      </c>
      <c r="BM17">
        <v>0</v>
      </c>
      <c r="BN17">
        <v>0.49</v>
      </c>
      <c r="BO17">
        <v>15.81</v>
      </c>
      <c r="BP17">
        <v>3.84</v>
      </c>
      <c r="BQ17">
        <v>4.28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83.84</v>
      </c>
    </row>
    <row r="18" spans="1:75">
      <c r="A18" t="s">
        <v>60</v>
      </c>
      <c r="B18">
        <v>0</v>
      </c>
      <c r="C18">
        <v>35.384999999999998</v>
      </c>
      <c r="D18">
        <v>7.35</v>
      </c>
      <c r="E18">
        <v>0</v>
      </c>
      <c r="F18">
        <v>53.213999999999999</v>
      </c>
      <c r="G18">
        <v>16.29</v>
      </c>
      <c r="H18">
        <v>0</v>
      </c>
      <c r="I18">
        <v>58.088000000000001</v>
      </c>
      <c r="J18">
        <v>3.2879999999999998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132.75</v>
      </c>
      <c r="Q18">
        <v>22.331810000000001</v>
      </c>
      <c r="R18">
        <v>42.392195999999998</v>
      </c>
      <c r="S18">
        <v>26.390910000000002</v>
      </c>
      <c r="T18">
        <v>0</v>
      </c>
      <c r="U18">
        <v>275.625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26.34008</v>
      </c>
      <c r="AC18">
        <v>19.35568</v>
      </c>
      <c r="AD18">
        <v>36.544144000000003</v>
      </c>
      <c r="AE18">
        <v>49.436556000000003</v>
      </c>
      <c r="AF18">
        <v>28.594000000000001</v>
      </c>
      <c r="AG18">
        <v>37.914000000000001</v>
      </c>
      <c r="AH18">
        <v>113.64</v>
      </c>
      <c r="AI18">
        <v>3.1825000000000001</v>
      </c>
      <c r="AJ18">
        <v>0</v>
      </c>
      <c r="AK18">
        <v>0</v>
      </c>
      <c r="AL18">
        <v>72.043999999999997</v>
      </c>
      <c r="AM18">
        <v>0</v>
      </c>
      <c r="AN18">
        <v>0.80345999999999995</v>
      </c>
      <c r="AO18">
        <v>29.4</v>
      </c>
      <c r="AP18">
        <v>11.529</v>
      </c>
      <c r="AQ18">
        <v>62.244</v>
      </c>
      <c r="AR18">
        <v>21.523199999999999</v>
      </c>
      <c r="AS18">
        <v>0</v>
      </c>
      <c r="AT18">
        <v>7.9104000000000001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83.84</v>
      </c>
      <c r="BA18">
        <f t="shared" si="1"/>
        <v>2608.6840640000005</v>
      </c>
      <c r="BD18">
        <v>25.43</v>
      </c>
      <c r="BE18">
        <v>7.45</v>
      </c>
      <c r="BF18">
        <v>2.42</v>
      </c>
      <c r="BG18">
        <v>1.92</v>
      </c>
      <c r="BH18">
        <v>5.58</v>
      </c>
      <c r="BI18">
        <v>7.03</v>
      </c>
      <c r="BJ18">
        <v>3.21</v>
      </c>
      <c r="BK18">
        <v>3.86</v>
      </c>
      <c r="BL18">
        <v>0.92</v>
      </c>
      <c r="BM18">
        <v>0</v>
      </c>
      <c r="BN18">
        <v>0.49</v>
      </c>
      <c r="BO18">
        <v>15.81</v>
      </c>
      <c r="BP18">
        <v>3.84</v>
      </c>
      <c r="BQ18">
        <v>4.28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83.84</v>
      </c>
    </row>
    <row r="19" spans="1:75">
      <c r="A19" t="s">
        <v>61</v>
      </c>
      <c r="B19">
        <v>0</v>
      </c>
      <c r="C19">
        <v>35.384999999999998</v>
      </c>
      <c r="D19">
        <v>7.35</v>
      </c>
      <c r="E19">
        <v>0</v>
      </c>
      <c r="F19">
        <v>53.213999999999999</v>
      </c>
      <c r="G19">
        <v>16.29</v>
      </c>
      <c r="H19">
        <v>0</v>
      </c>
      <c r="I19">
        <v>58.088000000000001</v>
      </c>
      <c r="J19">
        <v>3.2879999999999998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132.75</v>
      </c>
      <c r="Q19">
        <v>22.331810000000001</v>
      </c>
      <c r="R19">
        <v>42.392195999999998</v>
      </c>
      <c r="S19">
        <v>26.390910000000002</v>
      </c>
      <c r="T19">
        <v>0</v>
      </c>
      <c r="U19">
        <v>275.625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26.34008</v>
      </c>
      <c r="AC19">
        <v>19.35568</v>
      </c>
      <c r="AD19">
        <v>36.544144000000003</v>
      </c>
      <c r="AE19">
        <v>49.436556000000003</v>
      </c>
      <c r="AF19">
        <v>28.594000000000001</v>
      </c>
      <c r="AG19">
        <v>37.914000000000001</v>
      </c>
      <c r="AH19">
        <v>113.64</v>
      </c>
      <c r="AI19">
        <v>3.1825000000000001</v>
      </c>
      <c r="AJ19">
        <v>0</v>
      </c>
      <c r="AK19">
        <v>0</v>
      </c>
      <c r="AL19">
        <v>72.043999999999997</v>
      </c>
      <c r="AM19">
        <v>0</v>
      </c>
      <c r="AN19">
        <v>0.80345999999999995</v>
      </c>
      <c r="AO19">
        <v>29.4</v>
      </c>
      <c r="AP19">
        <v>11.529</v>
      </c>
      <c r="AQ19">
        <v>62.244</v>
      </c>
      <c r="AR19">
        <v>21.523199999999999</v>
      </c>
      <c r="AS19">
        <v>0</v>
      </c>
      <c r="AT19">
        <v>7.9104000000000001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83.84</v>
      </c>
      <c r="BA19">
        <f t="shared" si="1"/>
        <v>2608.6840640000005</v>
      </c>
      <c r="BD19">
        <v>25.43</v>
      </c>
      <c r="BE19">
        <v>7.45</v>
      </c>
      <c r="BF19">
        <v>2.42</v>
      </c>
      <c r="BG19">
        <v>1.92</v>
      </c>
      <c r="BH19">
        <v>5.58</v>
      </c>
      <c r="BI19">
        <v>7.03</v>
      </c>
      <c r="BJ19">
        <v>3.21</v>
      </c>
      <c r="BK19">
        <v>3.86</v>
      </c>
      <c r="BL19">
        <v>0.92</v>
      </c>
      <c r="BM19">
        <v>0</v>
      </c>
      <c r="BN19">
        <v>0.49</v>
      </c>
      <c r="BO19">
        <v>15.81</v>
      </c>
      <c r="BP19">
        <v>3.84</v>
      </c>
      <c r="BQ19">
        <v>4.28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83.84</v>
      </c>
    </row>
    <row r="20" spans="1:75">
      <c r="A20" t="s">
        <v>62</v>
      </c>
      <c r="B20">
        <v>0</v>
      </c>
      <c r="C20">
        <v>35.384999999999998</v>
      </c>
      <c r="D20">
        <v>7.35</v>
      </c>
      <c r="E20">
        <v>0</v>
      </c>
      <c r="F20">
        <v>53.213999999999999</v>
      </c>
      <c r="G20">
        <v>16.29</v>
      </c>
      <c r="H20">
        <v>0</v>
      </c>
      <c r="I20">
        <v>58.088000000000001</v>
      </c>
      <c r="J20">
        <v>3.2879999999999998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132.75</v>
      </c>
      <c r="Q20">
        <v>22.331810000000001</v>
      </c>
      <c r="R20">
        <v>42.392195999999998</v>
      </c>
      <c r="S20">
        <v>26.390910000000002</v>
      </c>
      <c r="T20">
        <v>0</v>
      </c>
      <c r="U20">
        <v>275.625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26.34008</v>
      </c>
      <c r="AC20">
        <v>19.35568</v>
      </c>
      <c r="AD20">
        <v>36.544144000000003</v>
      </c>
      <c r="AE20">
        <v>49.436556000000003</v>
      </c>
      <c r="AF20">
        <v>28.594000000000001</v>
      </c>
      <c r="AG20">
        <v>37.914000000000001</v>
      </c>
      <c r="AH20">
        <v>113.64</v>
      </c>
      <c r="AI20">
        <v>3.1825000000000001</v>
      </c>
      <c r="AJ20">
        <v>0</v>
      </c>
      <c r="AK20">
        <v>0</v>
      </c>
      <c r="AL20">
        <v>72.043999999999997</v>
      </c>
      <c r="AM20">
        <v>0</v>
      </c>
      <c r="AN20">
        <v>0.80345999999999995</v>
      </c>
      <c r="AO20">
        <v>29.4</v>
      </c>
      <c r="AP20">
        <v>11.529</v>
      </c>
      <c r="AQ20">
        <v>62.244</v>
      </c>
      <c r="AR20">
        <v>21.523199999999999</v>
      </c>
      <c r="AS20">
        <v>0</v>
      </c>
      <c r="AT20">
        <v>7.9104000000000001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83.84</v>
      </c>
      <c r="BA20">
        <f t="shared" si="1"/>
        <v>2608.6840640000005</v>
      </c>
      <c r="BD20">
        <v>25.43</v>
      </c>
      <c r="BE20">
        <v>7.45</v>
      </c>
      <c r="BF20">
        <v>2.42</v>
      </c>
      <c r="BG20">
        <v>1.92</v>
      </c>
      <c r="BH20">
        <v>5.58</v>
      </c>
      <c r="BI20">
        <v>7.03</v>
      </c>
      <c r="BJ20">
        <v>3.21</v>
      </c>
      <c r="BK20">
        <v>3.86</v>
      </c>
      <c r="BL20">
        <v>0.92</v>
      </c>
      <c r="BM20">
        <v>0</v>
      </c>
      <c r="BN20">
        <v>0.49</v>
      </c>
      <c r="BO20">
        <v>15.81</v>
      </c>
      <c r="BP20">
        <v>3.84</v>
      </c>
      <c r="BQ20">
        <v>4.28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83.84</v>
      </c>
    </row>
    <row r="21" spans="1:75">
      <c r="A21" t="s">
        <v>63</v>
      </c>
      <c r="B21">
        <v>0</v>
      </c>
      <c r="C21">
        <v>35.384999999999998</v>
      </c>
      <c r="D21">
        <v>7.35</v>
      </c>
      <c r="E21">
        <v>0</v>
      </c>
      <c r="F21">
        <v>53.213999999999999</v>
      </c>
      <c r="G21">
        <v>16.29</v>
      </c>
      <c r="H21">
        <v>0</v>
      </c>
      <c r="I21">
        <v>58.088000000000001</v>
      </c>
      <c r="J21">
        <v>3.2879999999999998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132.75</v>
      </c>
      <c r="Q21">
        <v>22.331810000000001</v>
      </c>
      <c r="R21">
        <v>42.392195999999998</v>
      </c>
      <c r="S21">
        <v>26.390910000000002</v>
      </c>
      <c r="T21">
        <v>0</v>
      </c>
      <c r="U21">
        <v>275.625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26.34008</v>
      </c>
      <c r="AC21">
        <v>19.35568</v>
      </c>
      <c r="AD21">
        <v>36.544144000000003</v>
      </c>
      <c r="AE21">
        <v>49.436556000000003</v>
      </c>
      <c r="AF21">
        <v>28.594000000000001</v>
      </c>
      <c r="AG21">
        <v>37.914000000000001</v>
      </c>
      <c r="AH21">
        <v>140.34540000000001</v>
      </c>
      <c r="AI21">
        <v>3.1825000000000001</v>
      </c>
      <c r="AJ21">
        <v>0</v>
      </c>
      <c r="AK21">
        <v>0</v>
      </c>
      <c r="AL21">
        <v>72.043999999999997</v>
      </c>
      <c r="AM21">
        <v>0</v>
      </c>
      <c r="AN21">
        <v>0.80345999999999995</v>
      </c>
      <c r="AO21">
        <v>29.4</v>
      </c>
      <c r="AP21">
        <v>11.529</v>
      </c>
      <c r="AQ21">
        <v>62.244</v>
      </c>
      <c r="AR21">
        <v>21.523199999999999</v>
      </c>
      <c r="AS21">
        <v>0</v>
      </c>
      <c r="AT21">
        <v>7.9104000000000001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83.84</v>
      </c>
      <c r="BA21">
        <f t="shared" si="1"/>
        <v>2635.3894640000008</v>
      </c>
      <c r="BD21">
        <v>25.43</v>
      </c>
      <c r="BE21">
        <v>7.45</v>
      </c>
      <c r="BF21">
        <v>2.42</v>
      </c>
      <c r="BG21">
        <v>1.92</v>
      </c>
      <c r="BH21">
        <v>5.58</v>
      </c>
      <c r="BI21">
        <v>7.03</v>
      </c>
      <c r="BJ21">
        <v>3.21</v>
      </c>
      <c r="BK21">
        <v>3.86</v>
      </c>
      <c r="BL21">
        <v>0.92</v>
      </c>
      <c r="BM21">
        <v>0</v>
      </c>
      <c r="BN21">
        <v>0.49</v>
      </c>
      <c r="BO21">
        <v>15.81</v>
      </c>
      <c r="BP21">
        <v>3.84</v>
      </c>
      <c r="BQ21">
        <v>4.28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83.84</v>
      </c>
    </row>
    <row r="22" spans="1:75">
      <c r="A22" t="s">
        <v>64</v>
      </c>
      <c r="B22">
        <v>0</v>
      </c>
      <c r="C22">
        <v>35.384999999999998</v>
      </c>
      <c r="D22">
        <v>7.35</v>
      </c>
      <c r="E22">
        <v>0</v>
      </c>
      <c r="F22">
        <v>53.213999999999999</v>
      </c>
      <c r="G22">
        <v>16.29</v>
      </c>
      <c r="H22">
        <v>0</v>
      </c>
      <c r="I22">
        <v>58.088000000000001</v>
      </c>
      <c r="J22">
        <v>3.2879999999999998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132.75</v>
      </c>
      <c r="Q22">
        <v>22.331810000000001</v>
      </c>
      <c r="R22">
        <v>42.392195999999998</v>
      </c>
      <c r="S22">
        <v>26.390910000000002</v>
      </c>
      <c r="T22">
        <v>0</v>
      </c>
      <c r="U22">
        <v>275.625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7.9</v>
      </c>
      <c r="AB22">
        <v>26.34008</v>
      </c>
      <c r="AC22">
        <v>19.35568</v>
      </c>
      <c r="AD22">
        <v>36.544144000000003</v>
      </c>
      <c r="AE22">
        <v>49.436556000000003</v>
      </c>
      <c r="AF22">
        <v>28.594000000000001</v>
      </c>
      <c r="AG22">
        <v>37.914000000000001</v>
      </c>
      <c r="AH22">
        <v>140.34540000000001</v>
      </c>
      <c r="AI22">
        <v>3.1825000000000001</v>
      </c>
      <c r="AJ22">
        <v>0</v>
      </c>
      <c r="AK22">
        <v>0</v>
      </c>
      <c r="AL22">
        <v>72.043999999999997</v>
      </c>
      <c r="AM22">
        <v>0</v>
      </c>
      <c r="AN22">
        <v>0.80345999999999995</v>
      </c>
      <c r="AO22">
        <v>29.4</v>
      </c>
      <c r="AP22">
        <v>11.529</v>
      </c>
      <c r="AQ22">
        <v>62.244</v>
      </c>
      <c r="AR22">
        <v>21.523199999999999</v>
      </c>
      <c r="AS22">
        <v>0</v>
      </c>
      <c r="AT22">
        <v>7.9104000000000001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83.84</v>
      </c>
      <c r="BA22">
        <f t="shared" si="1"/>
        <v>2643.2894640000009</v>
      </c>
      <c r="BD22">
        <v>25.43</v>
      </c>
      <c r="BE22">
        <v>7.45</v>
      </c>
      <c r="BF22">
        <v>2.42</v>
      </c>
      <c r="BG22">
        <v>1.92</v>
      </c>
      <c r="BH22">
        <v>5.58</v>
      </c>
      <c r="BI22">
        <v>7.03</v>
      </c>
      <c r="BJ22">
        <v>3.21</v>
      </c>
      <c r="BK22">
        <v>3.86</v>
      </c>
      <c r="BL22">
        <v>0.92</v>
      </c>
      <c r="BM22">
        <v>0</v>
      </c>
      <c r="BN22">
        <v>0.49</v>
      </c>
      <c r="BO22">
        <v>15.81</v>
      </c>
      <c r="BP22">
        <v>3.84</v>
      </c>
      <c r="BQ22">
        <v>4.28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83.84</v>
      </c>
    </row>
    <row r="23" spans="1:75">
      <c r="A23" t="s">
        <v>65</v>
      </c>
      <c r="B23">
        <v>0</v>
      </c>
      <c r="C23">
        <v>35.384999999999998</v>
      </c>
      <c r="D23">
        <v>7.35</v>
      </c>
      <c r="E23">
        <v>0</v>
      </c>
      <c r="F23">
        <v>53.213999999999999</v>
      </c>
      <c r="G23">
        <v>16.29</v>
      </c>
      <c r="H23">
        <v>0</v>
      </c>
      <c r="I23">
        <v>58.088000000000001</v>
      </c>
      <c r="J23">
        <v>3.2879999999999998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132.75</v>
      </c>
      <c r="Q23">
        <v>22.331810000000001</v>
      </c>
      <c r="R23">
        <v>42.392195999999998</v>
      </c>
      <c r="S23">
        <v>26.390910000000002</v>
      </c>
      <c r="T23">
        <v>0</v>
      </c>
      <c r="U23">
        <v>275.625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13.983000000000001</v>
      </c>
      <c r="AB23">
        <v>26.34008</v>
      </c>
      <c r="AC23">
        <v>19.35568</v>
      </c>
      <c r="AD23">
        <v>36.544144000000003</v>
      </c>
      <c r="AE23">
        <v>49.436556000000003</v>
      </c>
      <c r="AF23">
        <v>28.594000000000001</v>
      </c>
      <c r="AG23">
        <v>37.914000000000001</v>
      </c>
      <c r="AH23">
        <v>140.34540000000001</v>
      </c>
      <c r="AI23">
        <v>14.003</v>
      </c>
      <c r="AJ23">
        <v>0</v>
      </c>
      <c r="AK23">
        <v>0</v>
      </c>
      <c r="AL23">
        <v>72.043999999999997</v>
      </c>
      <c r="AM23">
        <v>0</v>
      </c>
      <c r="AN23">
        <v>0.80345999999999995</v>
      </c>
      <c r="AO23">
        <v>29.4</v>
      </c>
      <c r="AP23">
        <v>11.529</v>
      </c>
      <c r="AQ23">
        <v>62.244</v>
      </c>
      <c r="AR23">
        <v>21.523199999999999</v>
      </c>
      <c r="AS23">
        <v>0</v>
      </c>
      <c r="AT23">
        <v>7.9104000000000001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83.720000000000013</v>
      </c>
      <c r="BA23">
        <f t="shared" si="1"/>
        <v>2660.0729640000009</v>
      </c>
      <c r="BD23">
        <v>25.43</v>
      </c>
      <c r="BE23">
        <v>7.45</v>
      </c>
      <c r="BF23">
        <v>2.42</v>
      </c>
      <c r="BG23">
        <v>1.92</v>
      </c>
      <c r="BH23">
        <v>5.46</v>
      </c>
      <c r="BI23">
        <v>7.03</v>
      </c>
      <c r="BJ23">
        <v>3.21</v>
      </c>
      <c r="BK23">
        <v>3.86</v>
      </c>
      <c r="BL23">
        <v>0.92</v>
      </c>
      <c r="BM23">
        <v>0</v>
      </c>
      <c r="BN23">
        <v>0.49</v>
      </c>
      <c r="BO23">
        <v>15.81</v>
      </c>
      <c r="BP23">
        <v>3.84</v>
      </c>
      <c r="BQ23">
        <v>4.28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83.720000000000013</v>
      </c>
    </row>
    <row r="24" spans="1:75">
      <c r="A24" t="s">
        <v>66</v>
      </c>
      <c r="B24">
        <v>0</v>
      </c>
      <c r="C24">
        <v>35.384999999999998</v>
      </c>
      <c r="D24">
        <v>7.35</v>
      </c>
      <c r="E24">
        <v>0</v>
      </c>
      <c r="F24">
        <v>53.213999999999999</v>
      </c>
      <c r="G24">
        <v>16.29</v>
      </c>
      <c r="H24">
        <v>0</v>
      </c>
      <c r="I24">
        <v>58.088000000000001</v>
      </c>
      <c r="J24">
        <v>3.2879999999999998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132.75</v>
      </c>
      <c r="Q24">
        <v>22.331810000000001</v>
      </c>
      <c r="R24">
        <v>42.392195999999998</v>
      </c>
      <c r="S24">
        <v>26.390910000000002</v>
      </c>
      <c r="T24">
        <v>0</v>
      </c>
      <c r="U24">
        <v>275.625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28.045000000000002</v>
      </c>
      <c r="AB24">
        <v>26.34008</v>
      </c>
      <c r="AC24">
        <v>19.35568</v>
      </c>
      <c r="AD24">
        <v>36.544144000000003</v>
      </c>
      <c r="AE24">
        <v>49.436556000000003</v>
      </c>
      <c r="AF24">
        <v>28.594000000000001</v>
      </c>
      <c r="AG24">
        <v>37.914000000000001</v>
      </c>
      <c r="AH24">
        <v>140.34540000000001</v>
      </c>
      <c r="AI24">
        <v>14.003</v>
      </c>
      <c r="AJ24">
        <v>0</v>
      </c>
      <c r="AK24">
        <v>0</v>
      </c>
      <c r="AL24">
        <v>72.043999999999997</v>
      </c>
      <c r="AM24">
        <v>0</v>
      </c>
      <c r="AN24">
        <v>0.80345999999999995</v>
      </c>
      <c r="AO24">
        <v>29.4</v>
      </c>
      <c r="AP24">
        <v>11.529</v>
      </c>
      <c r="AQ24">
        <v>62.244</v>
      </c>
      <c r="AR24">
        <v>21.523199999999999</v>
      </c>
      <c r="AS24">
        <v>0</v>
      </c>
      <c r="AT24">
        <v>7.9104000000000001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83.720000000000013</v>
      </c>
      <c r="BA24">
        <f t="shared" si="1"/>
        <v>2674.1349640000012</v>
      </c>
      <c r="BD24">
        <v>25.43</v>
      </c>
      <c r="BE24">
        <v>7.45</v>
      </c>
      <c r="BF24">
        <v>2.42</v>
      </c>
      <c r="BG24">
        <v>1.92</v>
      </c>
      <c r="BH24">
        <v>5.46</v>
      </c>
      <c r="BI24">
        <v>7.03</v>
      </c>
      <c r="BJ24">
        <v>3.21</v>
      </c>
      <c r="BK24">
        <v>3.86</v>
      </c>
      <c r="BL24">
        <v>0.92</v>
      </c>
      <c r="BM24">
        <v>0</v>
      </c>
      <c r="BN24">
        <v>0.49</v>
      </c>
      <c r="BO24">
        <v>15.81</v>
      </c>
      <c r="BP24">
        <v>3.84</v>
      </c>
      <c r="BQ24">
        <v>4.28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83.720000000000013</v>
      </c>
    </row>
    <row r="25" spans="1:75">
      <c r="A25" t="s">
        <v>67</v>
      </c>
      <c r="B25">
        <v>0</v>
      </c>
      <c r="C25">
        <v>35.384999999999998</v>
      </c>
      <c r="D25">
        <v>7.35</v>
      </c>
      <c r="E25">
        <v>0</v>
      </c>
      <c r="F25">
        <v>53.213999999999999</v>
      </c>
      <c r="G25">
        <v>16.29</v>
      </c>
      <c r="H25">
        <v>0</v>
      </c>
      <c r="I25">
        <v>58.088000000000001</v>
      </c>
      <c r="J25">
        <v>3.2879999999999998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132.75</v>
      </c>
      <c r="Q25">
        <v>22.331810000000001</v>
      </c>
      <c r="R25">
        <v>42.392195999999998</v>
      </c>
      <c r="S25">
        <v>26.390910000000002</v>
      </c>
      <c r="T25">
        <v>0</v>
      </c>
      <c r="U25">
        <v>275.625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35.549999999999997</v>
      </c>
      <c r="AB25">
        <v>26.34008</v>
      </c>
      <c r="AC25">
        <v>19.35568</v>
      </c>
      <c r="AD25">
        <v>36.544144000000003</v>
      </c>
      <c r="AE25">
        <v>49.436556000000003</v>
      </c>
      <c r="AF25">
        <v>28.594000000000001</v>
      </c>
      <c r="AG25">
        <v>37.914000000000001</v>
      </c>
      <c r="AH25">
        <v>140.34540000000001</v>
      </c>
      <c r="AI25">
        <v>6.3650000000000002</v>
      </c>
      <c r="AJ25">
        <v>0</v>
      </c>
      <c r="AK25">
        <v>0</v>
      </c>
      <c r="AL25">
        <v>72.043999999999997</v>
      </c>
      <c r="AM25">
        <v>0</v>
      </c>
      <c r="AN25">
        <v>0.80345999999999995</v>
      </c>
      <c r="AO25">
        <v>28.518000000000001</v>
      </c>
      <c r="AP25">
        <v>11.529</v>
      </c>
      <c r="AQ25">
        <v>62.244</v>
      </c>
      <c r="AR25">
        <v>21.523199999999999</v>
      </c>
      <c r="AS25">
        <v>0</v>
      </c>
      <c r="AT25">
        <v>7.9104000000000001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83.720000000000013</v>
      </c>
      <c r="BA25">
        <f t="shared" si="1"/>
        <v>2673.1199640000004</v>
      </c>
      <c r="BD25">
        <v>25.43</v>
      </c>
      <c r="BE25">
        <v>7.45</v>
      </c>
      <c r="BF25">
        <v>2.42</v>
      </c>
      <c r="BG25">
        <v>1.92</v>
      </c>
      <c r="BH25">
        <v>5.46</v>
      </c>
      <c r="BI25">
        <v>7.03</v>
      </c>
      <c r="BJ25">
        <v>3.21</v>
      </c>
      <c r="BK25">
        <v>3.86</v>
      </c>
      <c r="BL25">
        <v>0.92</v>
      </c>
      <c r="BM25">
        <v>0</v>
      </c>
      <c r="BN25">
        <v>0.49</v>
      </c>
      <c r="BO25">
        <v>15.81</v>
      </c>
      <c r="BP25">
        <v>3.84</v>
      </c>
      <c r="BQ25">
        <v>4.28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83.720000000000013</v>
      </c>
    </row>
    <row r="26" spans="1:75">
      <c r="A26" t="s">
        <v>68</v>
      </c>
      <c r="B26">
        <v>0</v>
      </c>
      <c r="C26">
        <v>35.384999999999998</v>
      </c>
      <c r="D26">
        <v>7.35</v>
      </c>
      <c r="E26">
        <v>0</v>
      </c>
      <c r="F26">
        <v>53.213999999999999</v>
      </c>
      <c r="G26">
        <v>16.29</v>
      </c>
      <c r="H26">
        <v>0</v>
      </c>
      <c r="I26">
        <v>58.088000000000001</v>
      </c>
      <c r="J26">
        <v>3.2879999999999998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132.75</v>
      </c>
      <c r="Q26">
        <v>22.331810000000001</v>
      </c>
      <c r="R26">
        <v>42.392195999999998</v>
      </c>
      <c r="S26">
        <v>26.390910000000002</v>
      </c>
      <c r="T26">
        <v>0</v>
      </c>
      <c r="U26">
        <v>275.625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42.14808</v>
      </c>
      <c r="AB26">
        <v>26.34008</v>
      </c>
      <c r="AC26">
        <v>19.35568</v>
      </c>
      <c r="AD26">
        <v>36.544144000000003</v>
      </c>
      <c r="AE26">
        <v>49.436556000000003</v>
      </c>
      <c r="AF26">
        <v>28.594000000000001</v>
      </c>
      <c r="AG26">
        <v>37.914000000000001</v>
      </c>
      <c r="AH26">
        <v>140.34540000000001</v>
      </c>
      <c r="AI26">
        <v>7.6379999999999999</v>
      </c>
      <c r="AJ26">
        <v>0</v>
      </c>
      <c r="AK26">
        <v>0</v>
      </c>
      <c r="AL26">
        <v>72.043999999999997</v>
      </c>
      <c r="AM26">
        <v>0</v>
      </c>
      <c r="AN26">
        <v>0.80345999999999995</v>
      </c>
      <c r="AO26">
        <v>28.518000000000001</v>
      </c>
      <c r="AP26">
        <v>11.529</v>
      </c>
      <c r="AQ26">
        <v>62.244</v>
      </c>
      <c r="AR26">
        <v>21.523199999999999</v>
      </c>
      <c r="AS26">
        <v>0</v>
      </c>
      <c r="AT26">
        <v>7.9104000000000001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83.860000000000014</v>
      </c>
      <c r="BA26">
        <f t="shared" si="1"/>
        <v>2681.1310440000011</v>
      </c>
      <c r="BD26">
        <v>25.43</v>
      </c>
      <c r="BE26">
        <v>7.45</v>
      </c>
      <c r="BF26">
        <v>2.42</v>
      </c>
      <c r="BG26">
        <v>1.92</v>
      </c>
      <c r="BH26">
        <v>5.46</v>
      </c>
      <c r="BI26">
        <v>7.03</v>
      </c>
      <c r="BJ26">
        <v>3.21</v>
      </c>
      <c r="BK26">
        <v>3.96</v>
      </c>
      <c r="BL26">
        <v>0.96</v>
      </c>
      <c r="BM26">
        <v>0</v>
      </c>
      <c r="BN26">
        <v>0.49</v>
      </c>
      <c r="BO26">
        <v>15.81</v>
      </c>
      <c r="BP26">
        <v>3.84</v>
      </c>
      <c r="BQ26">
        <v>4.28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83.860000000000014</v>
      </c>
    </row>
    <row r="27" spans="1:75">
      <c r="A27" t="s">
        <v>69</v>
      </c>
      <c r="B27">
        <v>0</v>
      </c>
      <c r="C27">
        <v>35.700000000000003</v>
      </c>
      <c r="D27">
        <v>6.8250000000000002</v>
      </c>
      <c r="E27">
        <v>0</v>
      </c>
      <c r="F27">
        <v>53.213999999999999</v>
      </c>
      <c r="G27">
        <v>16.29</v>
      </c>
      <c r="H27">
        <v>0</v>
      </c>
      <c r="I27">
        <v>58.088000000000001</v>
      </c>
      <c r="J27">
        <v>3.2879999999999998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132.75</v>
      </c>
      <c r="Q27">
        <v>22.331810000000001</v>
      </c>
      <c r="R27">
        <v>42.392195999999998</v>
      </c>
      <c r="S27">
        <v>26.390910000000002</v>
      </c>
      <c r="T27">
        <v>0</v>
      </c>
      <c r="U27">
        <v>275.625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42.14808</v>
      </c>
      <c r="AB27">
        <v>26.34008</v>
      </c>
      <c r="AC27">
        <v>19.35568</v>
      </c>
      <c r="AD27">
        <v>36.544144000000003</v>
      </c>
      <c r="AE27">
        <v>49.436556000000003</v>
      </c>
      <c r="AF27">
        <v>28.594000000000001</v>
      </c>
      <c r="AG27">
        <v>37.914000000000001</v>
      </c>
      <c r="AH27">
        <v>140.34540000000001</v>
      </c>
      <c r="AI27">
        <v>15.276</v>
      </c>
      <c r="AJ27">
        <v>0</v>
      </c>
      <c r="AK27">
        <v>0</v>
      </c>
      <c r="AL27">
        <v>72.043999999999997</v>
      </c>
      <c r="AM27">
        <v>0</v>
      </c>
      <c r="AN27">
        <v>0.80345999999999995</v>
      </c>
      <c r="AO27">
        <v>28.518000000000001</v>
      </c>
      <c r="AP27">
        <v>11.529</v>
      </c>
      <c r="AQ27">
        <v>62.244</v>
      </c>
      <c r="AR27">
        <v>21.523199999999999</v>
      </c>
      <c r="AS27">
        <v>0</v>
      </c>
      <c r="AT27">
        <v>7.9104000000000001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83.49</v>
      </c>
      <c r="BA27">
        <f t="shared" si="1"/>
        <v>2688.1890440000006</v>
      </c>
      <c r="BD27">
        <v>24.07</v>
      </c>
      <c r="BE27">
        <v>7.63</v>
      </c>
      <c r="BF27">
        <v>2.29</v>
      </c>
      <c r="BG27">
        <v>1.98</v>
      </c>
      <c r="BH27">
        <v>5.64</v>
      </c>
      <c r="BI27">
        <v>7.17</v>
      </c>
      <c r="BJ27">
        <v>3.11</v>
      </c>
      <c r="BK27">
        <v>3.96</v>
      </c>
      <c r="BL27">
        <v>1</v>
      </c>
      <c r="BM27">
        <v>0</v>
      </c>
      <c r="BN27">
        <v>0.5</v>
      </c>
      <c r="BO27">
        <v>16.21</v>
      </c>
      <c r="BP27">
        <v>3.98</v>
      </c>
      <c r="BQ27">
        <v>4.41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83.49</v>
      </c>
    </row>
    <row r="28" spans="1:75">
      <c r="A28" t="s">
        <v>70</v>
      </c>
      <c r="B28">
        <v>0</v>
      </c>
      <c r="C28">
        <v>35.700000000000003</v>
      </c>
      <c r="D28">
        <v>6.8250000000000002</v>
      </c>
      <c r="E28">
        <v>0</v>
      </c>
      <c r="F28">
        <v>53.213999999999999</v>
      </c>
      <c r="G28">
        <v>16.29</v>
      </c>
      <c r="H28">
        <v>0</v>
      </c>
      <c r="I28">
        <v>58.088000000000001</v>
      </c>
      <c r="J28">
        <v>3.2879999999999998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132.75</v>
      </c>
      <c r="Q28">
        <v>22.331810000000001</v>
      </c>
      <c r="R28">
        <v>42.392195999999998</v>
      </c>
      <c r="S28">
        <v>26.390910000000002</v>
      </c>
      <c r="T28">
        <v>0</v>
      </c>
      <c r="U28">
        <v>275.625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42.14808</v>
      </c>
      <c r="AB28">
        <v>26.34008</v>
      </c>
      <c r="AC28">
        <v>19.35568</v>
      </c>
      <c r="AD28">
        <v>36.544144000000003</v>
      </c>
      <c r="AE28">
        <v>49.436556000000003</v>
      </c>
      <c r="AF28">
        <v>28.594000000000001</v>
      </c>
      <c r="AG28">
        <v>37.914000000000001</v>
      </c>
      <c r="AH28">
        <v>140.34540000000001</v>
      </c>
      <c r="AI28">
        <v>48.883200000000002</v>
      </c>
      <c r="AJ28">
        <v>0</v>
      </c>
      <c r="AK28">
        <v>0</v>
      </c>
      <c r="AL28">
        <v>72.043999999999997</v>
      </c>
      <c r="AM28">
        <v>0</v>
      </c>
      <c r="AN28">
        <v>0.80345999999999995</v>
      </c>
      <c r="AO28">
        <v>28.518000000000001</v>
      </c>
      <c r="AP28">
        <v>11.529</v>
      </c>
      <c r="AQ28">
        <v>62.244</v>
      </c>
      <c r="AR28">
        <v>21.523199999999999</v>
      </c>
      <c r="AS28">
        <v>0</v>
      </c>
      <c r="AT28">
        <v>7.9104000000000001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83.49</v>
      </c>
      <c r="BA28">
        <f t="shared" si="1"/>
        <v>2721.796244000001</v>
      </c>
      <c r="BD28">
        <v>24.07</v>
      </c>
      <c r="BE28">
        <v>7.63</v>
      </c>
      <c r="BF28">
        <v>2.29</v>
      </c>
      <c r="BG28">
        <v>1.98</v>
      </c>
      <c r="BH28">
        <v>5.64</v>
      </c>
      <c r="BI28">
        <v>7.17</v>
      </c>
      <c r="BJ28">
        <v>3.11</v>
      </c>
      <c r="BK28">
        <v>3.96</v>
      </c>
      <c r="BL28">
        <v>1</v>
      </c>
      <c r="BM28">
        <v>0</v>
      </c>
      <c r="BN28">
        <v>0.5</v>
      </c>
      <c r="BO28">
        <v>16.21</v>
      </c>
      <c r="BP28">
        <v>3.98</v>
      </c>
      <c r="BQ28">
        <v>4.41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83.49</v>
      </c>
    </row>
    <row r="29" spans="1:75">
      <c r="A29" t="s">
        <v>71</v>
      </c>
      <c r="B29">
        <v>0</v>
      </c>
      <c r="C29">
        <v>35.700000000000003</v>
      </c>
      <c r="D29">
        <v>6.8250000000000002</v>
      </c>
      <c r="E29">
        <v>0</v>
      </c>
      <c r="F29">
        <v>53.213999999999999</v>
      </c>
      <c r="G29">
        <v>16.29</v>
      </c>
      <c r="H29">
        <v>0</v>
      </c>
      <c r="I29">
        <v>58.088000000000001</v>
      </c>
      <c r="J29">
        <v>3.2879999999999998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132.75</v>
      </c>
      <c r="Q29">
        <v>22.331810000000001</v>
      </c>
      <c r="R29">
        <v>42.392195999999998</v>
      </c>
      <c r="S29">
        <v>26.390910000000002</v>
      </c>
      <c r="T29">
        <v>0</v>
      </c>
      <c r="U29">
        <v>275.625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42.14808</v>
      </c>
      <c r="AB29">
        <v>26.34008</v>
      </c>
      <c r="AC29">
        <v>19.35568</v>
      </c>
      <c r="AD29">
        <v>36.544144000000003</v>
      </c>
      <c r="AE29">
        <v>49.436556000000003</v>
      </c>
      <c r="AF29">
        <v>28.594000000000001</v>
      </c>
      <c r="AG29">
        <v>37.914000000000001</v>
      </c>
      <c r="AH29">
        <v>140.34540000000001</v>
      </c>
      <c r="AI29">
        <v>48.883200000000002</v>
      </c>
      <c r="AJ29">
        <v>0</v>
      </c>
      <c r="AK29">
        <v>0</v>
      </c>
      <c r="AL29">
        <v>83.664000000000001</v>
      </c>
      <c r="AM29">
        <v>0</v>
      </c>
      <c r="AN29">
        <v>0.80345999999999995</v>
      </c>
      <c r="AO29">
        <v>28.518000000000001</v>
      </c>
      <c r="AP29">
        <v>11.529</v>
      </c>
      <c r="AQ29">
        <v>62.244</v>
      </c>
      <c r="AR29">
        <v>32.553840000000001</v>
      </c>
      <c r="AS29">
        <v>0</v>
      </c>
      <c r="AT29">
        <v>7.9104000000000001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83.49</v>
      </c>
      <c r="BA29">
        <f t="shared" si="1"/>
        <v>2744.4468840000013</v>
      </c>
      <c r="BD29">
        <v>24.07</v>
      </c>
      <c r="BE29">
        <v>7.63</v>
      </c>
      <c r="BF29">
        <v>2.29</v>
      </c>
      <c r="BG29">
        <v>1.98</v>
      </c>
      <c r="BH29">
        <v>5.64</v>
      </c>
      <c r="BI29">
        <v>7.17</v>
      </c>
      <c r="BJ29">
        <v>3.11</v>
      </c>
      <c r="BK29">
        <v>3.96</v>
      </c>
      <c r="BL29">
        <v>1</v>
      </c>
      <c r="BM29">
        <v>0</v>
      </c>
      <c r="BN29">
        <v>0.5</v>
      </c>
      <c r="BO29">
        <v>16.21</v>
      </c>
      <c r="BP29">
        <v>3.98</v>
      </c>
      <c r="BQ29">
        <v>4.41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83.49</v>
      </c>
    </row>
    <row r="30" spans="1:75">
      <c r="A30" t="s">
        <v>72</v>
      </c>
      <c r="B30">
        <v>0</v>
      </c>
      <c r="C30">
        <v>35.700000000000003</v>
      </c>
      <c r="D30">
        <v>6.8250000000000002</v>
      </c>
      <c r="E30">
        <v>0</v>
      </c>
      <c r="F30">
        <v>53.213999999999999</v>
      </c>
      <c r="G30">
        <v>16.29</v>
      </c>
      <c r="H30">
        <v>0</v>
      </c>
      <c r="I30">
        <v>58.088000000000001</v>
      </c>
      <c r="J30">
        <v>3.2879999999999998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132.75</v>
      </c>
      <c r="Q30">
        <v>22.331810000000001</v>
      </c>
      <c r="R30">
        <v>42.392195999999998</v>
      </c>
      <c r="S30">
        <v>26.390910000000002</v>
      </c>
      <c r="T30">
        <v>0</v>
      </c>
      <c r="U30">
        <v>275.625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42.106999999999999</v>
      </c>
      <c r="AB30">
        <v>26.34008</v>
      </c>
      <c r="AC30">
        <v>19.35568</v>
      </c>
      <c r="AD30">
        <v>36.544144000000003</v>
      </c>
      <c r="AE30">
        <v>49.436556000000003</v>
      </c>
      <c r="AF30">
        <v>28.594000000000001</v>
      </c>
      <c r="AG30">
        <v>37.914000000000001</v>
      </c>
      <c r="AH30">
        <v>140.34540000000001</v>
      </c>
      <c r="AI30">
        <v>48.883200000000002</v>
      </c>
      <c r="AJ30">
        <v>0</v>
      </c>
      <c r="AK30">
        <v>0</v>
      </c>
      <c r="AL30">
        <v>83.664000000000001</v>
      </c>
      <c r="AM30">
        <v>0</v>
      </c>
      <c r="AN30">
        <v>0.80345999999999995</v>
      </c>
      <c r="AO30">
        <v>28.518000000000001</v>
      </c>
      <c r="AP30">
        <v>11.529</v>
      </c>
      <c r="AQ30">
        <v>62.244</v>
      </c>
      <c r="AR30">
        <v>32.553840000000001</v>
      </c>
      <c r="AS30">
        <v>0</v>
      </c>
      <c r="AT30">
        <v>7.9104000000000001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83.49</v>
      </c>
      <c r="BA30">
        <f t="shared" si="1"/>
        <v>2744.4058040000014</v>
      </c>
      <c r="BD30">
        <v>24.07</v>
      </c>
      <c r="BE30">
        <v>7.63</v>
      </c>
      <c r="BF30">
        <v>2.29</v>
      </c>
      <c r="BG30">
        <v>1.98</v>
      </c>
      <c r="BH30">
        <v>5.64</v>
      </c>
      <c r="BI30">
        <v>7.17</v>
      </c>
      <c r="BJ30">
        <v>3.11</v>
      </c>
      <c r="BK30">
        <v>3.96</v>
      </c>
      <c r="BL30">
        <v>1</v>
      </c>
      <c r="BM30">
        <v>0</v>
      </c>
      <c r="BN30">
        <v>0.5</v>
      </c>
      <c r="BO30">
        <v>16.21</v>
      </c>
      <c r="BP30">
        <v>3.98</v>
      </c>
      <c r="BQ30">
        <v>4.41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83.49</v>
      </c>
    </row>
    <row r="31" spans="1:75">
      <c r="A31" t="s">
        <v>73</v>
      </c>
      <c r="B31">
        <v>0</v>
      </c>
      <c r="C31">
        <v>35.700000000000003</v>
      </c>
      <c r="D31">
        <v>6.8250000000000002</v>
      </c>
      <c r="E31">
        <v>0</v>
      </c>
      <c r="F31">
        <v>53.213999999999999</v>
      </c>
      <c r="G31">
        <v>16.29</v>
      </c>
      <c r="H31">
        <v>0</v>
      </c>
      <c r="I31">
        <v>58.088000000000001</v>
      </c>
      <c r="J31">
        <v>3.2879999999999998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132.75</v>
      </c>
      <c r="Q31">
        <v>22.331810000000001</v>
      </c>
      <c r="R31">
        <v>42.392195999999998</v>
      </c>
      <c r="S31">
        <v>26.390910000000002</v>
      </c>
      <c r="T31">
        <v>0</v>
      </c>
      <c r="U31">
        <v>275.625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28.045000000000002</v>
      </c>
      <c r="AB31">
        <v>26.34008</v>
      </c>
      <c r="AC31">
        <v>19.35568</v>
      </c>
      <c r="AD31">
        <v>36.544144000000003</v>
      </c>
      <c r="AE31">
        <v>49.436556000000003</v>
      </c>
      <c r="AF31">
        <v>28.594000000000001</v>
      </c>
      <c r="AG31">
        <v>37.914000000000001</v>
      </c>
      <c r="AH31">
        <v>140.34540000000001</v>
      </c>
      <c r="AI31">
        <v>48.883200000000002</v>
      </c>
      <c r="AJ31">
        <v>0</v>
      </c>
      <c r="AK31">
        <v>0</v>
      </c>
      <c r="AL31">
        <v>83.664000000000001</v>
      </c>
      <c r="AM31">
        <v>0</v>
      </c>
      <c r="AN31">
        <v>0.80345999999999995</v>
      </c>
      <c r="AO31">
        <v>28.518000000000001</v>
      </c>
      <c r="AP31">
        <v>11.529</v>
      </c>
      <c r="AQ31">
        <v>62.244</v>
      </c>
      <c r="AR31">
        <v>32.553840000000001</v>
      </c>
      <c r="AS31">
        <v>0</v>
      </c>
      <c r="AT31">
        <v>7.9104000000000001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83.409999999999982</v>
      </c>
      <c r="BA31">
        <f t="shared" si="1"/>
        <v>2730.2638040000015</v>
      </c>
      <c r="BD31">
        <v>24.07</v>
      </c>
      <c r="BE31">
        <v>7.63</v>
      </c>
      <c r="BF31">
        <v>2.29</v>
      </c>
      <c r="BG31">
        <v>1.98</v>
      </c>
      <c r="BH31">
        <v>5.64</v>
      </c>
      <c r="BI31">
        <v>7.17</v>
      </c>
      <c r="BJ31">
        <v>3.11</v>
      </c>
      <c r="BK31">
        <v>3.9</v>
      </c>
      <c r="BL31">
        <v>0.98</v>
      </c>
      <c r="BM31">
        <v>0</v>
      </c>
      <c r="BN31">
        <v>0.5</v>
      </c>
      <c r="BO31">
        <v>16.21</v>
      </c>
      <c r="BP31">
        <v>3.98</v>
      </c>
      <c r="BQ31">
        <v>4.41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83.409999999999982</v>
      </c>
    </row>
    <row r="32" spans="1:75">
      <c r="A32" t="s">
        <v>74</v>
      </c>
      <c r="B32">
        <v>0</v>
      </c>
      <c r="C32">
        <v>35.700000000000003</v>
      </c>
      <c r="D32">
        <v>6.8250000000000002</v>
      </c>
      <c r="E32">
        <v>0</v>
      </c>
      <c r="F32">
        <v>53.213999999999999</v>
      </c>
      <c r="G32">
        <v>16.29</v>
      </c>
      <c r="H32">
        <v>0</v>
      </c>
      <c r="I32">
        <v>58.088000000000001</v>
      </c>
      <c r="J32">
        <v>3.2879999999999998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132.75</v>
      </c>
      <c r="Q32">
        <v>22.331810000000001</v>
      </c>
      <c r="R32">
        <v>42.392195999999998</v>
      </c>
      <c r="S32">
        <v>26.390910000000002</v>
      </c>
      <c r="T32">
        <v>0</v>
      </c>
      <c r="U32">
        <v>275.625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28.045000000000002</v>
      </c>
      <c r="AB32">
        <v>26.34008</v>
      </c>
      <c r="AC32">
        <v>19.35568</v>
      </c>
      <c r="AD32">
        <v>36.544144000000003</v>
      </c>
      <c r="AE32">
        <v>49.436556000000003</v>
      </c>
      <c r="AF32">
        <v>28.594000000000001</v>
      </c>
      <c r="AG32">
        <v>37.914000000000001</v>
      </c>
      <c r="AH32">
        <v>140.34540000000001</v>
      </c>
      <c r="AI32">
        <v>48.883200000000002</v>
      </c>
      <c r="AJ32">
        <v>0</v>
      </c>
      <c r="AK32">
        <v>0</v>
      </c>
      <c r="AL32">
        <v>83.664000000000001</v>
      </c>
      <c r="AM32">
        <v>0</v>
      </c>
      <c r="AN32">
        <v>0.80345999999999995</v>
      </c>
      <c r="AO32">
        <v>28.518000000000001</v>
      </c>
      <c r="AP32">
        <v>11.529</v>
      </c>
      <c r="AQ32">
        <v>62.244</v>
      </c>
      <c r="AR32">
        <v>32.553840000000001</v>
      </c>
      <c r="AS32">
        <v>0</v>
      </c>
      <c r="AT32">
        <v>7.9104000000000001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83.409999999999982</v>
      </c>
      <c r="BA32">
        <f t="shared" si="1"/>
        <v>2730.2638040000015</v>
      </c>
      <c r="BD32">
        <v>24.07</v>
      </c>
      <c r="BE32">
        <v>7.63</v>
      </c>
      <c r="BF32">
        <v>2.29</v>
      </c>
      <c r="BG32">
        <v>1.98</v>
      </c>
      <c r="BH32">
        <v>5.64</v>
      </c>
      <c r="BI32">
        <v>7.17</v>
      </c>
      <c r="BJ32">
        <v>3.11</v>
      </c>
      <c r="BK32">
        <v>3.9</v>
      </c>
      <c r="BL32">
        <v>0.98</v>
      </c>
      <c r="BM32">
        <v>0</v>
      </c>
      <c r="BN32">
        <v>0.5</v>
      </c>
      <c r="BO32">
        <v>16.21</v>
      </c>
      <c r="BP32">
        <v>3.98</v>
      </c>
      <c r="BQ32">
        <v>4.41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83.409999999999982</v>
      </c>
    </row>
    <row r="33" spans="1:75">
      <c r="A33" t="s">
        <v>75</v>
      </c>
      <c r="B33">
        <v>0</v>
      </c>
      <c r="C33">
        <v>35.700000000000003</v>
      </c>
      <c r="D33">
        <v>6.8250000000000002</v>
      </c>
      <c r="E33">
        <v>0</v>
      </c>
      <c r="F33">
        <v>53.213999999999999</v>
      </c>
      <c r="G33">
        <v>16.29</v>
      </c>
      <c r="H33">
        <v>0</v>
      </c>
      <c r="I33">
        <v>58.088000000000001</v>
      </c>
      <c r="J33">
        <v>3.2879999999999998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132.75</v>
      </c>
      <c r="Q33">
        <v>22.331810000000001</v>
      </c>
      <c r="R33">
        <v>42.392195999999998</v>
      </c>
      <c r="S33">
        <v>26.390910000000002</v>
      </c>
      <c r="T33">
        <v>0</v>
      </c>
      <c r="U33">
        <v>275.625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19.591999999999999</v>
      </c>
      <c r="AB33">
        <v>26.34008</v>
      </c>
      <c r="AC33">
        <v>19.35568</v>
      </c>
      <c r="AD33">
        <v>36.544144000000003</v>
      </c>
      <c r="AE33">
        <v>49.436556000000003</v>
      </c>
      <c r="AF33">
        <v>28.594000000000001</v>
      </c>
      <c r="AG33">
        <v>37.914000000000001</v>
      </c>
      <c r="AH33">
        <v>140.34540000000001</v>
      </c>
      <c r="AI33">
        <v>48.883200000000002</v>
      </c>
      <c r="AJ33">
        <v>0</v>
      </c>
      <c r="AK33">
        <v>0</v>
      </c>
      <c r="AL33">
        <v>83.664000000000001</v>
      </c>
      <c r="AM33">
        <v>0</v>
      </c>
      <c r="AN33">
        <v>0.80345999999999995</v>
      </c>
      <c r="AO33">
        <v>28.518000000000001</v>
      </c>
      <c r="AP33">
        <v>11.529</v>
      </c>
      <c r="AQ33">
        <v>62.244</v>
      </c>
      <c r="AR33">
        <v>21.523199999999999</v>
      </c>
      <c r="AS33">
        <v>0</v>
      </c>
      <c r="AT33">
        <v>7.9104000000000001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83.63</v>
      </c>
      <c r="BA33">
        <f t="shared" si="1"/>
        <v>2711.0001640000019</v>
      </c>
      <c r="BD33">
        <v>24.07</v>
      </c>
      <c r="BE33">
        <v>7.63</v>
      </c>
      <c r="BF33">
        <v>2.33</v>
      </c>
      <c r="BG33">
        <v>1.98</v>
      </c>
      <c r="BH33">
        <v>5.64</v>
      </c>
      <c r="BI33">
        <v>7.17</v>
      </c>
      <c r="BJ33">
        <v>3.11</v>
      </c>
      <c r="BK33">
        <v>4.0199999999999996</v>
      </c>
      <c r="BL33">
        <v>1.04</v>
      </c>
      <c r="BM33">
        <v>0</v>
      </c>
      <c r="BN33">
        <v>0.5</v>
      </c>
      <c r="BO33">
        <v>16.21</v>
      </c>
      <c r="BP33">
        <v>3.98</v>
      </c>
      <c r="BQ33">
        <v>4.41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83.63</v>
      </c>
    </row>
    <row r="34" spans="1:75">
      <c r="A34" t="s">
        <v>76</v>
      </c>
      <c r="B34">
        <v>0</v>
      </c>
      <c r="C34">
        <v>35.700000000000003</v>
      </c>
      <c r="D34">
        <v>6.8250000000000002</v>
      </c>
      <c r="E34">
        <v>0</v>
      </c>
      <c r="F34">
        <v>53.213999999999999</v>
      </c>
      <c r="G34">
        <v>16.29</v>
      </c>
      <c r="H34">
        <v>0</v>
      </c>
      <c r="I34">
        <v>58.088000000000001</v>
      </c>
      <c r="J34">
        <v>3.2879999999999998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132.75</v>
      </c>
      <c r="Q34">
        <v>22.331810000000001</v>
      </c>
      <c r="R34">
        <v>42.392195999999998</v>
      </c>
      <c r="S34">
        <v>26.390910000000002</v>
      </c>
      <c r="T34">
        <v>0</v>
      </c>
      <c r="U34">
        <v>275.625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13.983000000000001</v>
      </c>
      <c r="AB34">
        <v>19.995000000000001</v>
      </c>
      <c r="AC34">
        <v>19.35568</v>
      </c>
      <c r="AD34">
        <v>36.544144000000003</v>
      </c>
      <c r="AE34">
        <v>49.436556000000003</v>
      </c>
      <c r="AF34">
        <v>28.594000000000001</v>
      </c>
      <c r="AG34">
        <v>37.914000000000001</v>
      </c>
      <c r="AH34">
        <v>140.34540000000001</v>
      </c>
      <c r="AI34">
        <v>19.094999999999999</v>
      </c>
      <c r="AJ34">
        <v>0</v>
      </c>
      <c r="AK34">
        <v>0</v>
      </c>
      <c r="AL34">
        <v>83.664000000000001</v>
      </c>
      <c r="AM34">
        <v>0</v>
      </c>
      <c r="AN34">
        <v>0.80345999999999995</v>
      </c>
      <c r="AO34">
        <v>28.518000000000001</v>
      </c>
      <c r="AP34">
        <v>11.529</v>
      </c>
      <c r="AQ34">
        <v>62.244</v>
      </c>
      <c r="AR34">
        <v>21.523199999999999</v>
      </c>
      <c r="AS34">
        <v>0</v>
      </c>
      <c r="AT34">
        <v>7.9104000000000001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83.63</v>
      </c>
      <c r="BA34">
        <f t="shared" si="1"/>
        <v>2669.257884000001</v>
      </c>
      <c r="BD34">
        <v>24.07</v>
      </c>
      <c r="BE34">
        <v>7.63</v>
      </c>
      <c r="BF34">
        <v>2.33</v>
      </c>
      <c r="BG34">
        <v>1.98</v>
      </c>
      <c r="BH34">
        <v>5.64</v>
      </c>
      <c r="BI34">
        <v>7.17</v>
      </c>
      <c r="BJ34">
        <v>3.11</v>
      </c>
      <c r="BK34">
        <v>4.0199999999999996</v>
      </c>
      <c r="BL34">
        <v>1.04</v>
      </c>
      <c r="BM34">
        <v>0</v>
      </c>
      <c r="BN34">
        <v>0.5</v>
      </c>
      <c r="BO34">
        <v>16.21</v>
      </c>
      <c r="BP34">
        <v>3.98</v>
      </c>
      <c r="BQ34">
        <v>4.41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83.63</v>
      </c>
    </row>
    <row r="35" spans="1:75">
      <c r="A35" t="s">
        <v>77</v>
      </c>
      <c r="B35">
        <v>0</v>
      </c>
      <c r="C35">
        <v>35.700000000000003</v>
      </c>
      <c r="D35">
        <v>6.8250000000000002</v>
      </c>
      <c r="E35">
        <v>0</v>
      </c>
      <c r="F35">
        <v>53.213999999999999</v>
      </c>
      <c r="G35">
        <v>16.29</v>
      </c>
      <c r="H35">
        <v>0</v>
      </c>
      <c r="I35">
        <v>58.088000000000001</v>
      </c>
      <c r="J35">
        <v>3.2879999999999998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132.75</v>
      </c>
      <c r="Q35">
        <v>22.331810000000001</v>
      </c>
      <c r="R35">
        <v>42.392195999999998</v>
      </c>
      <c r="S35">
        <v>26.390910000000002</v>
      </c>
      <c r="T35">
        <v>0</v>
      </c>
      <c r="U35">
        <v>275.625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26.34008</v>
      </c>
      <c r="AC35">
        <v>19.35568</v>
      </c>
      <c r="AD35">
        <v>36.544144000000003</v>
      </c>
      <c r="AE35">
        <v>49.436556000000003</v>
      </c>
      <c r="AF35">
        <v>28.594000000000001</v>
      </c>
      <c r="AG35">
        <v>37.914000000000001</v>
      </c>
      <c r="AH35">
        <v>137.5044</v>
      </c>
      <c r="AI35">
        <v>19.094999999999999</v>
      </c>
      <c r="AJ35">
        <v>0</v>
      </c>
      <c r="AK35">
        <v>0</v>
      </c>
      <c r="AL35">
        <v>72.043999999999997</v>
      </c>
      <c r="AM35">
        <v>0</v>
      </c>
      <c r="AN35">
        <v>0.80345999999999995</v>
      </c>
      <c r="AO35">
        <v>28.518000000000001</v>
      </c>
      <c r="AP35">
        <v>11.529</v>
      </c>
      <c r="AQ35">
        <v>62.244</v>
      </c>
      <c r="AR35">
        <v>21.523199999999999</v>
      </c>
      <c r="AS35">
        <v>0</v>
      </c>
      <c r="AT35">
        <v>7.9104000000000001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83.429999999999993</v>
      </c>
      <c r="BA35">
        <f t="shared" si="1"/>
        <v>2646.9589639999999</v>
      </c>
      <c r="BD35">
        <v>24.07</v>
      </c>
      <c r="BE35">
        <v>7.63</v>
      </c>
      <c r="BF35">
        <v>2.13</v>
      </c>
      <c r="BG35">
        <v>1.98</v>
      </c>
      <c r="BH35">
        <v>5.64</v>
      </c>
      <c r="BI35">
        <v>7.17</v>
      </c>
      <c r="BJ35">
        <v>3.11</v>
      </c>
      <c r="BK35">
        <v>4.0199999999999996</v>
      </c>
      <c r="BL35">
        <v>1.04</v>
      </c>
      <c r="BM35">
        <v>0</v>
      </c>
      <c r="BN35">
        <v>0.5</v>
      </c>
      <c r="BO35">
        <v>16.21</v>
      </c>
      <c r="BP35">
        <v>3.98</v>
      </c>
      <c r="BQ35">
        <v>4.41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83.429999999999993</v>
      </c>
    </row>
    <row r="36" spans="1:75">
      <c r="A36" t="s">
        <v>78</v>
      </c>
      <c r="B36">
        <v>0</v>
      </c>
      <c r="C36">
        <v>35.700000000000003</v>
      </c>
      <c r="D36">
        <v>6.8250000000000002</v>
      </c>
      <c r="E36">
        <v>0</v>
      </c>
      <c r="F36">
        <v>53.213999999999999</v>
      </c>
      <c r="G36">
        <v>16.29</v>
      </c>
      <c r="H36">
        <v>0</v>
      </c>
      <c r="I36">
        <v>58.088000000000001</v>
      </c>
      <c r="J36">
        <v>3.2879999999999998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132.75</v>
      </c>
      <c r="Q36">
        <v>22.331810000000001</v>
      </c>
      <c r="R36">
        <v>42.392195999999998</v>
      </c>
      <c r="S36">
        <v>26.390910000000002</v>
      </c>
      <c r="T36">
        <v>0</v>
      </c>
      <c r="U36">
        <v>275.625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26.34008</v>
      </c>
      <c r="AC36">
        <v>19.35568</v>
      </c>
      <c r="AD36">
        <v>36.544144000000003</v>
      </c>
      <c r="AE36">
        <v>49.436556000000003</v>
      </c>
      <c r="AF36">
        <v>28.594000000000001</v>
      </c>
      <c r="AG36">
        <v>37.914000000000001</v>
      </c>
      <c r="AH36">
        <v>93.563599999999994</v>
      </c>
      <c r="AI36">
        <v>14.003</v>
      </c>
      <c r="AJ36">
        <v>0</v>
      </c>
      <c r="AK36">
        <v>0</v>
      </c>
      <c r="AL36">
        <v>72.043999999999997</v>
      </c>
      <c r="AM36">
        <v>0</v>
      </c>
      <c r="AN36">
        <v>0.80345999999999995</v>
      </c>
      <c r="AO36">
        <v>28.518000000000001</v>
      </c>
      <c r="AP36">
        <v>11.529</v>
      </c>
      <c r="AQ36">
        <v>47.061</v>
      </c>
      <c r="AR36">
        <v>21.523199999999999</v>
      </c>
      <c r="AS36">
        <v>0</v>
      </c>
      <c r="AT36">
        <v>7.9104000000000001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83.399999999999991</v>
      </c>
      <c r="BA36">
        <f t="shared" si="1"/>
        <v>2582.7131640000007</v>
      </c>
      <c r="BD36">
        <v>24.07</v>
      </c>
      <c r="BE36">
        <v>7.63</v>
      </c>
      <c r="BF36">
        <v>2.1</v>
      </c>
      <c r="BG36">
        <v>1.98</v>
      </c>
      <c r="BH36">
        <v>5.64</v>
      </c>
      <c r="BI36">
        <v>7.17</v>
      </c>
      <c r="BJ36">
        <v>3.11</v>
      </c>
      <c r="BK36">
        <v>4.0199999999999996</v>
      </c>
      <c r="BL36">
        <v>1.04</v>
      </c>
      <c r="BM36">
        <v>0</v>
      </c>
      <c r="BN36">
        <v>0.5</v>
      </c>
      <c r="BO36">
        <v>16.21</v>
      </c>
      <c r="BP36">
        <v>3.98</v>
      </c>
      <c r="BQ36">
        <v>4.41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83.399999999999991</v>
      </c>
    </row>
    <row r="37" spans="1:75">
      <c r="A37" t="s">
        <v>79</v>
      </c>
      <c r="B37">
        <v>0</v>
      </c>
      <c r="C37">
        <v>35.700000000000003</v>
      </c>
      <c r="D37">
        <v>6.8250000000000002</v>
      </c>
      <c r="E37">
        <v>0</v>
      </c>
      <c r="F37">
        <v>53.213999999999999</v>
      </c>
      <c r="G37">
        <v>16.29</v>
      </c>
      <c r="H37">
        <v>0</v>
      </c>
      <c r="I37">
        <v>58.088000000000001</v>
      </c>
      <c r="J37">
        <v>3.2879999999999998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132.75</v>
      </c>
      <c r="Q37">
        <v>22.331810000000001</v>
      </c>
      <c r="R37">
        <v>42.392195999999998</v>
      </c>
      <c r="S37">
        <v>26.390910000000002</v>
      </c>
      <c r="T37">
        <v>0</v>
      </c>
      <c r="U37">
        <v>275.625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26.34008</v>
      </c>
      <c r="AC37">
        <v>19.35568</v>
      </c>
      <c r="AD37">
        <v>36.544144000000003</v>
      </c>
      <c r="AE37">
        <v>49.436556000000003</v>
      </c>
      <c r="AF37">
        <v>28.594000000000001</v>
      </c>
      <c r="AG37">
        <v>37.914000000000001</v>
      </c>
      <c r="AH37">
        <v>93.563599999999994</v>
      </c>
      <c r="AI37">
        <v>14.003</v>
      </c>
      <c r="AJ37">
        <v>0</v>
      </c>
      <c r="AK37">
        <v>0</v>
      </c>
      <c r="AL37">
        <v>72.043999999999997</v>
      </c>
      <c r="AM37">
        <v>0</v>
      </c>
      <c r="AN37">
        <v>0.80345999999999995</v>
      </c>
      <c r="AO37">
        <v>28.518000000000001</v>
      </c>
      <c r="AP37">
        <v>11.529</v>
      </c>
      <c r="AQ37">
        <v>46.683</v>
      </c>
      <c r="AR37">
        <v>21.523199999999999</v>
      </c>
      <c r="AS37">
        <v>0</v>
      </c>
      <c r="AT37">
        <v>7.9104000000000001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83.8</v>
      </c>
      <c r="BA37">
        <f t="shared" si="1"/>
        <v>2582.7351640000006</v>
      </c>
      <c r="BD37">
        <v>24.07</v>
      </c>
      <c r="BE37">
        <v>7.63</v>
      </c>
      <c r="BF37">
        <v>2.33</v>
      </c>
      <c r="BG37">
        <v>1.98</v>
      </c>
      <c r="BH37">
        <v>5.64</v>
      </c>
      <c r="BI37">
        <v>7.17</v>
      </c>
      <c r="BJ37">
        <v>3.11</v>
      </c>
      <c r="BK37">
        <v>4.1100000000000003</v>
      </c>
      <c r="BL37">
        <v>1.1200000000000001</v>
      </c>
      <c r="BM37">
        <v>0</v>
      </c>
      <c r="BN37">
        <v>0.5</v>
      </c>
      <c r="BO37">
        <v>16.21</v>
      </c>
      <c r="BP37">
        <v>3.98</v>
      </c>
      <c r="BQ37">
        <v>4.41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83.8</v>
      </c>
    </row>
    <row r="38" spans="1:75">
      <c r="A38" t="s">
        <v>80</v>
      </c>
      <c r="B38">
        <v>0</v>
      </c>
      <c r="C38">
        <v>35.700000000000003</v>
      </c>
      <c r="D38">
        <v>6.8250000000000002</v>
      </c>
      <c r="E38">
        <v>0</v>
      </c>
      <c r="F38">
        <v>53.213999999999999</v>
      </c>
      <c r="G38">
        <v>16.29</v>
      </c>
      <c r="H38">
        <v>0</v>
      </c>
      <c r="I38">
        <v>58.088000000000001</v>
      </c>
      <c r="J38">
        <v>3.2879999999999998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132.75</v>
      </c>
      <c r="Q38">
        <v>22.331810000000001</v>
      </c>
      <c r="R38">
        <v>42.392195999999998</v>
      </c>
      <c r="S38">
        <v>26.390910000000002</v>
      </c>
      <c r="T38">
        <v>0</v>
      </c>
      <c r="U38">
        <v>275.625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26.34008</v>
      </c>
      <c r="AC38">
        <v>19.35568</v>
      </c>
      <c r="AD38">
        <v>36.544144000000003</v>
      </c>
      <c r="AE38">
        <v>49.436556000000003</v>
      </c>
      <c r="AF38">
        <v>28.594000000000001</v>
      </c>
      <c r="AG38">
        <v>37.914000000000001</v>
      </c>
      <c r="AH38">
        <v>93.563599999999994</v>
      </c>
      <c r="AI38">
        <v>14.003</v>
      </c>
      <c r="AJ38">
        <v>0</v>
      </c>
      <c r="AK38">
        <v>0</v>
      </c>
      <c r="AL38">
        <v>72.043999999999997</v>
      </c>
      <c r="AM38">
        <v>0</v>
      </c>
      <c r="AN38">
        <v>0.80345999999999995</v>
      </c>
      <c r="AO38">
        <v>28.518000000000001</v>
      </c>
      <c r="AP38">
        <v>11.529</v>
      </c>
      <c r="AQ38">
        <v>46.683</v>
      </c>
      <c r="AR38">
        <v>21.523199999999999</v>
      </c>
      <c r="AS38">
        <v>0</v>
      </c>
      <c r="AT38">
        <v>7.9104000000000001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83.8</v>
      </c>
      <c r="BA38">
        <f t="shared" si="1"/>
        <v>2582.7351640000006</v>
      </c>
      <c r="BD38">
        <v>24.07</v>
      </c>
      <c r="BE38">
        <v>7.63</v>
      </c>
      <c r="BF38">
        <v>2.33</v>
      </c>
      <c r="BG38">
        <v>1.98</v>
      </c>
      <c r="BH38">
        <v>5.64</v>
      </c>
      <c r="BI38">
        <v>7.17</v>
      </c>
      <c r="BJ38">
        <v>3.11</v>
      </c>
      <c r="BK38">
        <v>4.1100000000000003</v>
      </c>
      <c r="BL38">
        <v>1.1200000000000001</v>
      </c>
      <c r="BM38">
        <v>0</v>
      </c>
      <c r="BN38">
        <v>0.5</v>
      </c>
      <c r="BO38">
        <v>16.21</v>
      </c>
      <c r="BP38">
        <v>3.98</v>
      </c>
      <c r="BQ38">
        <v>4.41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83.8</v>
      </c>
    </row>
    <row r="39" spans="1:75">
      <c r="A39" t="s">
        <v>81</v>
      </c>
      <c r="B39">
        <v>0</v>
      </c>
      <c r="C39">
        <v>35.700000000000003</v>
      </c>
      <c r="D39">
        <v>6.8250000000000002</v>
      </c>
      <c r="E39">
        <v>0</v>
      </c>
      <c r="F39">
        <v>53.213999999999999</v>
      </c>
      <c r="G39">
        <v>16.29</v>
      </c>
      <c r="H39">
        <v>0</v>
      </c>
      <c r="I39">
        <v>58.088000000000001</v>
      </c>
      <c r="J39">
        <v>3.2879999999999998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132.75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275.625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36.544144000000003</v>
      </c>
      <c r="AE39">
        <v>49.436556000000003</v>
      </c>
      <c r="AF39">
        <v>28.594000000000001</v>
      </c>
      <c r="AG39">
        <v>37.914000000000001</v>
      </c>
      <c r="AH39">
        <v>93.563599999999994</v>
      </c>
      <c r="AI39">
        <v>14.003</v>
      </c>
      <c r="AJ39">
        <v>0</v>
      </c>
      <c r="AK39">
        <v>0</v>
      </c>
      <c r="AL39">
        <v>72.043999999999997</v>
      </c>
      <c r="AM39">
        <v>0</v>
      </c>
      <c r="AN39">
        <v>0.80345999999999995</v>
      </c>
      <c r="AO39">
        <v>28.518000000000001</v>
      </c>
      <c r="AP39">
        <v>11.529</v>
      </c>
      <c r="AQ39">
        <v>46.683</v>
      </c>
      <c r="AR39">
        <v>21.523199999999999</v>
      </c>
      <c r="AS39">
        <v>0</v>
      </c>
      <c r="AT39">
        <v>7.9104000000000001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83.8</v>
      </c>
      <c r="BA39">
        <f t="shared" si="1"/>
        <v>2582.2269740000006</v>
      </c>
      <c r="BD39">
        <v>24.07</v>
      </c>
      <c r="BE39">
        <v>7.63</v>
      </c>
      <c r="BF39">
        <v>2.33</v>
      </c>
      <c r="BG39">
        <v>1.98</v>
      </c>
      <c r="BH39">
        <v>5.64</v>
      </c>
      <c r="BI39">
        <v>7.17</v>
      </c>
      <c r="BJ39">
        <v>3.11</v>
      </c>
      <c r="BK39">
        <v>4.1100000000000003</v>
      </c>
      <c r="BL39">
        <v>1.1200000000000001</v>
      </c>
      <c r="BM39">
        <v>0</v>
      </c>
      <c r="BN39">
        <v>0.5</v>
      </c>
      <c r="BO39">
        <v>16.21</v>
      </c>
      <c r="BP39">
        <v>3.98</v>
      </c>
      <c r="BQ39">
        <v>4.41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83.8</v>
      </c>
    </row>
    <row r="40" spans="1:75">
      <c r="A40" t="s">
        <v>82</v>
      </c>
      <c r="B40">
        <v>0</v>
      </c>
      <c r="C40">
        <v>35.700000000000003</v>
      </c>
      <c r="D40">
        <v>6.8250000000000002</v>
      </c>
      <c r="E40">
        <v>0</v>
      </c>
      <c r="F40">
        <v>53.213999999999999</v>
      </c>
      <c r="G40">
        <v>16.29</v>
      </c>
      <c r="H40">
        <v>0</v>
      </c>
      <c r="I40">
        <v>58.088000000000001</v>
      </c>
      <c r="J40">
        <v>3.2879999999999998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132.75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275.625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36.544144000000003</v>
      </c>
      <c r="AE40">
        <v>49.436556000000003</v>
      </c>
      <c r="AF40">
        <v>28.594000000000001</v>
      </c>
      <c r="AG40">
        <v>37.914000000000001</v>
      </c>
      <c r="AH40">
        <v>93.563599999999994</v>
      </c>
      <c r="AI40">
        <v>14.003</v>
      </c>
      <c r="AJ40">
        <v>0</v>
      </c>
      <c r="AK40">
        <v>0</v>
      </c>
      <c r="AL40">
        <v>72.043999999999997</v>
      </c>
      <c r="AM40">
        <v>0</v>
      </c>
      <c r="AN40">
        <v>0.80345999999999995</v>
      </c>
      <c r="AO40">
        <v>28.518000000000001</v>
      </c>
      <c r="AP40">
        <v>11.529</v>
      </c>
      <c r="AQ40">
        <v>46.683</v>
      </c>
      <c r="AR40">
        <v>21.523199999999999</v>
      </c>
      <c r="AS40">
        <v>0</v>
      </c>
      <c r="AT40">
        <v>7.9104000000000001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83.8</v>
      </c>
      <c r="BA40">
        <f t="shared" si="1"/>
        <v>2582.2269740000006</v>
      </c>
      <c r="BD40">
        <v>24.07</v>
      </c>
      <c r="BE40">
        <v>7.63</v>
      </c>
      <c r="BF40">
        <v>2.33</v>
      </c>
      <c r="BG40">
        <v>1.98</v>
      </c>
      <c r="BH40">
        <v>5.64</v>
      </c>
      <c r="BI40">
        <v>7.17</v>
      </c>
      <c r="BJ40">
        <v>3.11</v>
      </c>
      <c r="BK40">
        <v>4.1100000000000003</v>
      </c>
      <c r="BL40">
        <v>1.1200000000000001</v>
      </c>
      <c r="BM40">
        <v>0</v>
      </c>
      <c r="BN40">
        <v>0.5</v>
      </c>
      <c r="BO40">
        <v>16.21</v>
      </c>
      <c r="BP40">
        <v>3.98</v>
      </c>
      <c r="BQ40">
        <v>4.41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83.8</v>
      </c>
    </row>
    <row r="41" spans="1:75">
      <c r="A41" t="s">
        <v>83</v>
      </c>
      <c r="B41">
        <v>0</v>
      </c>
      <c r="C41">
        <v>35.700000000000003</v>
      </c>
      <c r="D41">
        <v>6.8250000000000002</v>
      </c>
      <c r="E41">
        <v>0</v>
      </c>
      <c r="F41">
        <v>53.213999999999999</v>
      </c>
      <c r="G41">
        <v>16.29</v>
      </c>
      <c r="H41">
        <v>0</v>
      </c>
      <c r="I41">
        <v>58.088000000000001</v>
      </c>
      <c r="J41">
        <v>3.2879999999999998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132.75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275.625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26.34008</v>
      </c>
      <c r="AC41">
        <v>19.35568</v>
      </c>
      <c r="AD41">
        <v>36.544144000000003</v>
      </c>
      <c r="AE41">
        <v>49.436556000000003</v>
      </c>
      <c r="AF41">
        <v>28.594000000000001</v>
      </c>
      <c r="AG41">
        <v>37.914000000000001</v>
      </c>
      <c r="AH41">
        <v>93.563599999999994</v>
      </c>
      <c r="AI41">
        <v>14.003</v>
      </c>
      <c r="AJ41">
        <v>0</v>
      </c>
      <c r="AK41">
        <v>0</v>
      </c>
      <c r="AL41">
        <v>72.043999999999997</v>
      </c>
      <c r="AM41">
        <v>0</v>
      </c>
      <c r="AN41">
        <v>0.80345999999999995</v>
      </c>
      <c r="AO41">
        <v>28.518000000000001</v>
      </c>
      <c r="AP41">
        <v>11.529</v>
      </c>
      <c r="AQ41">
        <v>46.683</v>
      </c>
      <c r="AR41">
        <v>21.523199999999999</v>
      </c>
      <c r="AS41">
        <v>0</v>
      </c>
      <c r="AT41">
        <v>7.9104000000000001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83.84999999999998</v>
      </c>
      <c r="BA41">
        <f t="shared" si="1"/>
        <v>2582.2769740000003</v>
      </c>
      <c r="BD41">
        <v>24.07</v>
      </c>
      <c r="BE41">
        <v>7.63</v>
      </c>
      <c r="BF41">
        <v>2.38</v>
      </c>
      <c r="BG41">
        <v>1.98</v>
      </c>
      <c r="BH41">
        <v>5.64</v>
      </c>
      <c r="BI41">
        <v>7.17</v>
      </c>
      <c r="BJ41">
        <v>3.11</v>
      </c>
      <c r="BK41">
        <v>4.1100000000000003</v>
      </c>
      <c r="BL41">
        <v>1.1200000000000001</v>
      </c>
      <c r="BM41">
        <v>0</v>
      </c>
      <c r="BN41">
        <v>0.5</v>
      </c>
      <c r="BO41">
        <v>16.21</v>
      </c>
      <c r="BP41">
        <v>3.98</v>
      </c>
      <c r="BQ41">
        <v>4.41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83.84999999999998</v>
      </c>
    </row>
    <row r="42" spans="1:75">
      <c r="A42" t="s">
        <v>84</v>
      </c>
      <c r="B42">
        <v>0</v>
      </c>
      <c r="C42">
        <v>35.700000000000003</v>
      </c>
      <c r="D42">
        <v>6.8250000000000002</v>
      </c>
      <c r="E42">
        <v>0</v>
      </c>
      <c r="F42">
        <v>53.213999999999999</v>
      </c>
      <c r="G42">
        <v>16.29</v>
      </c>
      <c r="H42">
        <v>0</v>
      </c>
      <c r="I42">
        <v>58.088000000000001</v>
      </c>
      <c r="J42">
        <v>3.2879999999999998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132.75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275.625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26.34008</v>
      </c>
      <c r="AC42">
        <v>19.35568</v>
      </c>
      <c r="AD42">
        <v>36.544144000000003</v>
      </c>
      <c r="AE42">
        <v>49.436556000000003</v>
      </c>
      <c r="AF42">
        <v>28.594000000000001</v>
      </c>
      <c r="AG42">
        <v>37.914000000000001</v>
      </c>
      <c r="AH42">
        <v>116.9545</v>
      </c>
      <c r="AI42">
        <v>14.003</v>
      </c>
      <c r="AJ42">
        <v>0</v>
      </c>
      <c r="AK42">
        <v>0</v>
      </c>
      <c r="AL42">
        <v>72.043999999999997</v>
      </c>
      <c r="AM42">
        <v>0</v>
      </c>
      <c r="AN42">
        <v>0.80345999999999995</v>
      </c>
      <c r="AO42">
        <v>28.518000000000001</v>
      </c>
      <c r="AP42">
        <v>11.529</v>
      </c>
      <c r="AQ42">
        <v>46.683</v>
      </c>
      <c r="AR42">
        <v>21.523199999999999</v>
      </c>
      <c r="AS42">
        <v>0</v>
      </c>
      <c r="AT42">
        <v>7.9104000000000001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83.909999999999982</v>
      </c>
      <c r="BA42">
        <f t="shared" si="1"/>
        <v>2605.7278740000002</v>
      </c>
      <c r="BD42">
        <v>24.07</v>
      </c>
      <c r="BE42">
        <v>7.63</v>
      </c>
      <c r="BF42">
        <v>2.38</v>
      </c>
      <c r="BG42">
        <v>1.98</v>
      </c>
      <c r="BH42">
        <v>5.64</v>
      </c>
      <c r="BI42">
        <v>7.17</v>
      </c>
      <c r="BJ42">
        <v>3.11</v>
      </c>
      <c r="BK42">
        <v>4.17</v>
      </c>
      <c r="BL42">
        <v>1.1200000000000001</v>
      </c>
      <c r="BM42">
        <v>0</v>
      </c>
      <c r="BN42">
        <v>0.5</v>
      </c>
      <c r="BO42">
        <v>16.21</v>
      </c>
      <c r="BP42">
        <v>3.98</v>
      </c>
      <c r="BQ42">
        <v>4.41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83.909999999999982</v>
      </c>
    </row>
    <row r="43" spans="1:75">
      <c r="A43" t="s">
        <v>85</v>
      </c>
      <c r="B43">
        <v>0</v>
      </c>
      <c r="C43">
        <v>35.700000000000003</v>
      </c>
      <c r="D43">
        <v>6.8250000000000002</v>
      </c>
      <c r="E43">
        <v>0</v>
      </c>
      <c r="F43">
        <v>53.213999999999999</v>
      </c>
      <c r="G43">
        <v>16.29</v>
      </c>
      <c r="H43">
        <v>0</v>
      </c>
      <c r="I43">
        <v>58.088000000000001</v>
      </c>
      <c r="J43">
        <v>3.2879999999999998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132.75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275.625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26.34008</v>
      </c>
      <c r="AC43">
        <v>19.35568</v>
      </c>
      <c r="AD43">
        <v>36.544144000000003</v>
      </c>
      <c r="AE43">
        <v>49.436556000000003</v>
      </c>
      <c r="AF43">
        <v>28.594000000000001</v>
      </c>
      <c r="AG43">
        <v>37.914000000000001</v>
      </c>
      <c r="AH43">
        <v>116.9545</v>
      </c>
      <c r="AI43">
        <v>3.1825000000000001</v>
      </c>
      <c r="AJ43">
        <v>0</v>
      </c>
      <c r="AK43">
        <v>0</v>
      </c>
      <c r="AL43">
        <v>72.043999999999997</v>
      </c>
      <c r="AM43">
        <v>0</v>
      </c>
      <c r="AN43">
        <v>0.80345999999999995</v>
      </c>
      <c r="AO43">
        <v>28.518000000000001</v>
      </c>
      <c r="AP43">
        <v>11.529</v>
      </c>
      <c r="AQ43">
        <v>31.122</v>
      </c>
      <c r="AR43">
        <v>32.553840000000001</v>
      </c>
      <c r="AS43">
        <v>0</v>
      </c>
      <c r="AT43">
        <v>7.9104000000000001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83.909999999999982</v>
      </c>
      <c r="BA43">
        <f t="shared" si="1"/>
        <v>2590.3770139999997</v>
      </c>
      <c r="BD43">
        <v>24.07</v>
      </c>
      <c r="BE43">
        <v>7.63</v>
      </c>
      <c r="BF43">
        <v>2.38</v>
      </c>
      <c r="BG43">
        <v>1.98</v>
      </c>
      <c r="BH43">
        <v>5.64</v>
      </c>
      <c r="BI43">
        <v>7.17</v>
      </c>
      <c r="BJ43">
        <v>3.11</v>
      </c>
      <c r="BK43">
        <v>4.17</v>
      </c>
      <c r="BL43">
        <v>1.1200000000000001</v>
      </c>
      <c r="BM43">
        <v>0</v>
      </c>
      <c r="BN43">
        <v>0.5</v>
      </c>
      <c r="BO43">
        <v>16.21</v>
      </c>
      <c r="BP43">
        <v>3.98</v>
      </c>
      <c r="BQ43">
        <v>4.41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83.909999999999982</v>
      </c>
    </row>
    <row r="44" spans="1:75">
      <c r="A44" t="s">
        <v>86</v>
      </c>
      <c r="B44">
        <v>0</v>
      </c>
      <c r="C44">
        <v>35.700000000000003</v>
      </c>
      <c r="D44">
        <v>6.8250000000000002</v>
      </c>
      <c r="E44">
        <v>0</v>
      </c>
      <c r="F44">
        <v>53.213999999999999</v>
      </c>
      <c r="G44">
        <v>16.29</v>
      </c>
      <c r="H44">
        <v>0</v>
      </c>
      <c r="I44">
        <v>58.088000000000001</v>
      </c>
      <c r="J44">
        <v>3.2879999999999998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132.75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275.625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26.34008</v>
      </c>
      <c r="AC44">
        <v>19.35568</v>
      </c>
      <c r="AD44">
        <v>36.544144000000003</v>
      </c>
      <c r="AE44">
        <v>49.436556000000003</v>
      </c>
      <c r="AF44">
        <v>28.594000000000001</v>
      </c>
      <c r="AG44">
        <v>37.914000000000001</v>
      </c>
      <c r="AH44">
        <v>116.9545</v>
      </c>
      <c r="AI44">
        <v>3.1825000000000001</v>
      </c>
      <c r="AJ44">
        <v>0</v>
      </c>
      <c r="AK44">
        <v>0</v>
      </c>
      <c r="AL44">
        <v>72.043999999999997</v>
      </c>
      <c r="AM44">
        <v>0</v>
      </c>
      <c r="AN44">
        <v>0.80345999999999995</v>
      </c>
      <c r="AO44">
        <v>28.518000000000001</v>
      </c>
      <c r="AP44">
        <v>11.529</v>
      </c>
      <c r="AQ44">
        <v>31.122</v>
      </c>
      <c r="AR44">
        <v>32.553840000000001</v>
      </c>
      <c r="AS44">
        <v>0</v>
      </c>
      <c r="AT44">
        <v>7.9104000000000001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84.05</v>
      </c>
      <c r="BA44">
        <f t="shared" si="1"/>
        <v>2590.517014</v>
      </c>
      <c r="BD44">
        <v>24.07</v>
      </c>
      <c r="BE44">
        <v>7.63</v>
      </c>
      <c r="BF44">
        <v>2.38</v>
      </c>
      <c r="BG44">
        <v>1.98</v>
      </c>
      <c r="BH44">
        <v>5.64</v>
      </c>
      <c r="BI44">
        <v>7.17</v>
      </c>
      <c r="BJ44">
        <v>3.11</v>
      </c>
      <c r="BK44">
        <v>4.2699999999999996</v>
      </c>
      <c r="BL44">
        <v>1.1599999999999999</v>
      </c>
      <c r="BM44">
        <v>0</v>
      </c>
      <c r="BN44">
        <v>0.5</v>
      </c>
      <c r="BO44">
        <v>16.21</v>
      </c>
      <c r="BP44">
        <v>3.98</v>
      </c>
      <c r="BQ44">
        <v>4.41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84.05</v>
      </c>
    </row>
    <row r="45" spans="1:75">
      <c r="A45" t="s">
        <v>87</v>
      </c>
      <c r="B45">
        <v>0</v>
      </c>
      <c r="C45">
        <v>35.700000000000003</v>
      </c>
      <c r="D45">
        <v>6.8250000000000002</v>
      </c>
      <c r="E45">
        <v>0</v>
      </c>
      <c r="F45">
        <v>53.213999999999999</v>
      </c>
      <c r="G45">
        <v>16.29</v>
      </c>
      <c r="H45">
        <v>0</v>
      </c>
      <c r="I45">
        <v>58.088000000000001</v>
      </c>
      <c r="J45">
        <v>3.2879999999999998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135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275.625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26.34008</v>
      </c>
      <c r="AC45">
        <v>19.35568</v>
      </c>
      <c r="AD45">
        <v>36.544144000000003</v>
      </c>
      <c r="AE45">
        <v>49.436556000000003</v>
      </c>
      <c r="AF45">
        <v>28.594000000000001</v>
      </c>
      <c r="AG45">
        <v>37.914000000000001</v>
      </c>
      <c r="AH45">
        <v>116.9545</v>
      </c>
      <c r="AI45">
        <v>0</v>
      </c>
      <c r="AJ45">
        <v>0</v>
      </c>
      <c r="AK45">
        <v>0</v>
      </c>
      <c r="AL45">
        <v>72.043999999999997</v>
      </c>
      <c r="AM45">
        <v>0</v>
      </c>
      <c r="AN45">
        <v>0.80345999999999995</v>
      </c>
      <c r="AO45">
        <v>28.518000000000001</v>
      </c>
      <c r="AP45">
        <v>11.529</v>
      </c>
      <c r="AQ45">
        <v>31.122</v>
      </c>
      <c r="AR45">
        <v>21.523199999999999</v>
      </c>
      <c r="AS45">
        <v>0</v>
      </c>
      <c r="AT45">
        <v>7.9104000000000001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84.05</v>
      </c>
      <c r="BA45">
        <f t="shared" si="1"/>
        <v>2578.5538740000002</v>
      </c>
      <c r="BD45">
        <v>24.07</v>
      </c>
      <c r="BE45">
        <v>7.63</v>
      </c>
      <c r="BF45">
        <v>2.38</v>
      </c>
      <c r="BG45">
        <v>1.98</v>
      </c>
      <c r="BH45">
        <v>5.64</v>
      </c>
      <c r="BI45">
        <v>7.17</v>
      </c>
      <c r="BJ45">
        <v>3.11</v>
      </c>
      <c r="BK45">
        <v>4.2699999999999996</v>
      </c>
      <c r="BL45">
        <v>1.1599999999999999</v>
      </c>
      <c r="BM45">
        <v>0</v>
      </c>
      <c r="BN45">
        <v>0.5</v>
      </c>
      <c r="BO45">
        <v>16.21</v>
      </c>
      <c r="BP45">
        <v>3.98</v>
      </c>
      <c r="BQ45">
        <v>4.41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84.05</v>
      </c>
    </row>
    <row r="46" spans="1:75">
      <c r="A46" t="s">
        <v>88</v>
      </c>
      <c r="B46">
        <v>0</v>
      </c>
      <c r="C46">
        <v>35.700000000000003</v>
      </c>
      <c r="D46">
        <v>6.8250000000000002</v>
      </c>
      <c r="E46">
        <v>0</v>
      </c>
      <c r="F46">
        <v>53.213999999999999</v>
      </c>
      <c r="G46">
        <v>16.29</v>
      </c>
      <c r="H46">
        <v>0</v>
      </c>
      <c r="I46">
        <v>58.088000000000001</v>
      </c>
      <c r="J46">
        <v>3.2879999999999998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136.5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275.625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26.34008</v>
      </c>
      <c r="AC46">
        <v>19.35568</v>
      </c>
      <c r="AD46">
        <v>36.544144000000003</v>
      </c>
      <c r="AE46">
        <v>49.436556000000003</v>
      </c>
      <c r="AF46">
        <v>28.594000000000001</v>
      </c>
      <c r="AG46">
        <v>37.914000000000001</v>
      </c>
      <c r="AH46">
        <v>116.9545</v>
      </c>
      <c r="AI46">
        <v>0</v>
      </c>
      <c r="AJ46">
        <v>0</v>
      </c>
      <c r="AK46">
        <v>0</v>
      </c>
      <c r="AL46">
        <v>72.043999999999997</v>
      </c>
      <c r="AM46">
        <v>0</v>
      </c>
      <c r="AN46">
        <v>0.80345999999999995</v>
      </c>
      <c r="AO46">
        <v>28.518000000000001</v>
      </c>
      <c r="AP46">
        <v>11.529</v>
      </c>
      <c r="AQ46">
        <v>31.122</v>
      </c>
      <c r="AR46">
        <v>21.523199999999999</v>
      </c>
      <c r="AS46">
        <v>0</v>
      </c>
      <c r="AT46">
        <v>7.9104000000000001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84.05</v>
      </c>
      <c r="BA46">
        <f t="shared" si="1"/>
        <v>2580.0538740000002</v>
      </c>
      <c r="BD46">
        <v>24.07</v>
      </c>
      <c r="BE46">
        <v>7.63</v>
      </c>
      <c r="BF46">
        <v>2.38</v>
      </c>
      <c r="BG46">
        <v>1.98</v>
      </c>
      <c r="BH46">
        <v>5.64</v>
      </c>
      <c r="BI46">
        <v>7.17</v>
      </c>
      <c r="BJ46">
        <v>3.11</v>
      </c>
      <c r="BK46">
        <v>4.2699999999999996</v>
      </c>
      <c r="BL46">
        <v>1.1599999999999999</v>
      </c>
      <c r="BM46">
        <v>0</v>
      </c>
      <c r="BN46">
        <v>0.5</v>
      </c>
      <c r="BO46">
        <v>16.21</v>
      </c>
      <c r="BP46">
        <v>3.98</v>
      </c>
      <c r="BQ46">
        <v>4.41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84.05</v>
      </c>
    </row>
    <row r="47" spans="1:75">
      <c r="A47" t="s">
        <v>89</v>
      </c>
      <c r="B47">
        <v>0</v>
      </c>
      <c r="C47">
        <v>35.700000000000003</v>
      </c>
      <c r="D47">
        <v>6.8250000000000002</v>
      </c>
      <c r="E47">
        <v>0</v>
      </c>
      <c r="F47">
        <v>53.213999999999999</v>
      </c>
      <c r="G47">
        <v>16.29</v>
      </c>
      <c r="H47">
        <v>0</v>
      </c>
      <c r="I47">
        <v>58.088000000000001</v>
      </c>
      <c r="J47">
        <v>3.2879999999999998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138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281.25</v>
      </c>
      <c r="V47">
        <v>20.731850000000001</v>
      </c>
      <c r="W47">
        <v>147.515625</v>
      </c>
      <c r="X47">
        <v>0</v>
      </c>
      <c r="Y47">
        <v>0</v>
      </c>
      <c r="Z47">
        <v>13.2</v>
      </c>
      <c r="AA47">
        <v>0</v>
      </c>
      <c r="AB47">
        <v>13.17004</v>
      </c>
      <c r="AC47">
        <v>19.35568</v>
      </c>
      <c r="AD47">
        <v>36.544144000000003</v>
      </c>
      <c r="AE47">
        <v>49.436556000000003</v>
      </c>
      <c r="AF47">
        <v>28.594000000000001</v>
      </c>
      <c r="AG47">
        <v>37.914000000000001</v>
      </c>
      <c r="AH47">
        <v>116.9545</v>
      </c>
      <c r="AI47">
        <v>0</v>
      </c>
      <c r="AJ47">
        <v>0</v>
      </c>
      <c r="AK47">
        <v>0</v>
      </c>
      <c r="AL47">
        <v>72.043999999999997</v>
      </c>
      <c r="AM47">
        <v>0</v>
      </c>
      <c r="AN47">
        <v>0.80345999999999995</v>
      </c>
      <c r="AO47">
        <v>28.518000000000001</v>
      </c>
      <c r="AP47">
        <v>11.529</v>
      </c>
      <c r="AQ47">
        <v>31.122</v>
      </c>
      <c r="AR47">
        <v>21.523199999999999</v>
      </c>
      <c r="AS47">
        <v>0</v>
      </c>
      <c r="AT47">
        <v>7.9104000000000001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84.179999999999993</v>
      </c>
      <c r="BA47">
        <f t="shared" si="1"/>
        <v>2580.785034</v>
      </c>
      <c r="BD47">
        <v>24.07</v>
      </c>
      <c r="BE47">
        <v>7.63</v>
      </c>
      <c r="BF47">
        <v>2.38</v>
      </c>
      <c r="BG47">
        <v>1.98</v>
      </c>
      <c r="BH47">
        <v>5.77</v>
      </c>
      <c r="BI47">
        <v>7.17</v>
      </c>
      <c r="BJ47">
        <v>3.11</v>
      </c>
      <c r="BK47">
        <v>4.2699999999999996</v>
      </c>
      <c r="BL47">
        <v>1.1599999999999999</v>
      </c>
      <c r="BM47">
        <v>0</v>
      </c>
      <c r="BN47">
        <v>0.5</v>
      </c>
      <c r="BO47">
        <v>16.21</v>
      </c>
      <c r="BP47">
        <v>3.98</v>
      </c>
      <c r="BQ47">
        <v>4.41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84.179999999999993</v>
      </c>
    </row>
    <row r="48" spans="1:75">
      <c r="A48" t="s">
        <v>90</v>
      </c>
      <c r="B48">
        <v>0</v>
      </c>
      <c r="C48">
        <v>35.700000000000003</v>
      </c>
      <c r="D48">
        <v>6.8250000000000002</v>
      </c>
      <c r="E48">
        <v>0</v>
      </c>
      <c r="F48">
        <v>53.213999999999999</v>
      </c>
      <c r="G48">
        <v>16.29</v>
      </c>
      <c r="H48">
        <v>0</v>
      </c>
      <c r="I48">
        <v>58.088000000000001</v>
      </c>
      <c r="J48">
        <v>3.2879999999999998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138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284.625</v>
      </c>
      <c r="V48">
        <v>20.731850000000001</v>
      </c>
      <c r="W48">
        <v>147.515625</v>
      </c>
      <c r="X48">
        <v>0</v>
      </c>
      <c r="Y48">
        <v>0</v>
      </c>
      <c r="Z48">
        <v>13.2</v>
      </c>
      <c r="AA48">
        <v>0</v>
      </c>
      <c r="AB48">
        <v>13.17004</v>
      </c>
      <c r="AC48">
        <v>19.35568</v>
      </c>
      <c r="AD48">
        <v>36.544144000000003</v>
      </c>
      <c r="AE48">
        <v>49.436556000000003</v>
      </c>
      <c r="AF48">
        <v>28.594000000000001</v>
      </c>
      <c r="AG48">
        <v>37.914000000000001</v>
      </c>
      <c r="AH48">
        <v>116.9545</v>
      </c>
      <c r="AI48">
        <v>0</v>
      </c>
      <c r="AJ48">
        <v>0</v>
      </c>
      <c r="AK48">
        <v>0</v>
      </c>
      <c r="AL48">
        <v>72.043999999999997</v>
      </c>
      <c r="AM48">
        <v>0</v>
      </c>
      <c r="AN48">
        <v>0.80345999999999995</v>
      </c>
      <c r="AO48">
        <v>28.518000000000001</v>
      </c>
      <c r="AP48">
        <v>11.529</v>
      </c>
      <c r="AQ48">
        <v>31.122</v>
      </c>
      <c r="AR48">
        <v>21.523199999999999</v>
      </c>
      <c r="AS48">
        <v>0</v>
      </c>
      <c r="AT48">
        <v>7.9104000000000001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84.179999999999993</v>
      </c>
      <c r="BA48">
        <f t="shared" si="1"/>
        <v>2584.160034</v>
      </c>
      <c r="BD48">
        <v>24.07</v>
      </c>
      <c r="BE48">
        <v>7.63</v>
      </c>
      <c r="BF48">
        <v>2.38</v>
      </c>
      <c r="BG48">
        <v>1.98</v>
      </c>
      <c r="BH48">
        <v>5.77</v>
      </c>
      <c r="BI48">
        <v>7.17</v>
      </c>
      <c r="BJ48">
        <v>3.11</v>
      </c>
      <c r="BK48">
        <v>4.2699999999999996</v>
      </c>
      <c r="BL48">
        <v>1.1599999999999999</v>
      </c>
      <c r="BM48">
        <v>0</v>
      </c>
      <c r="BN48">
        <v>0.5</v>
      </c>
      <c r="BO48">
        <v>16.21</v>
      </c>
      <c r="BP48">
        <v>3.98</v>
      </c>
      <c r="BQ48">
        <v>4.41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84.179999999999993</v>
      </c>
    </row>
    <row r="49" spans="1:75">
      <c r="A49" t="s">
        <v>91</v>
      </c>
      <c r="B49">
        <v>0</v>
      </c>
      <c r="C49">
        <v>35.700000000000003</v>
      </c>
      <c r="D49">
        <v>6.8250000000000002</v>
      </c>
      <c r="E49">
        <v>0</v>
      </c>
      <c r="F49">
        <v>53.213999999999999</v>
      </c>
      <c r="G49">
        <v>16.29</v>
      </c>
      <c r="H49">
        <v>0</v>
      </c>
      <c r="I49">
        <v>58.088000000000001</v>
      </c>
      <c r="J49">
        <v>3.2879999999999998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138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288</v>
      </c>
      <c r="V49">
        <v>20.731850000000001</v>
      </c>
      <c r="W49">
        <v>147.515625</v>
      </c>
      <c r="X49">
        <v>0</v>
      </c>
      <c r="Y49">
        <v>0</v>
      </c>
      <c r="Z49">
        <v>13.2</v>
      </c>
      <c r="AA49">
        <v>0</v>
      </c>
      <c r="AB49">
        <v>13.17004</v>
      </c>
      <c r="AC49">
        <v>19.35568</v>
      </c>
      <c r="AD49">
        <v>36.544144000000003</v>
      </c>
      <c r="AE49">
        <v>49.436556000000003</v>
      </c>
      <c r="AF49">
        <v>28.594000000000001</v>
      </c>
      <c r="AG49">
        <v>37.914000000000001</v>
      </c>
      <c r="AH49">
        <v>116.9545</v>
      </c>
      <c r="AI49">
        <v>0</v>
      </c>
      <c r="AJ49">
        <v>0</v>
      </c>
      <c r="AK49">
        <v>0</v>
      </c>
      <c r="AL49">
        <v>77.853999999999999</v>
      </c>
      <c r="AM49">
        <v>0</v>
      </c>
      <c r="AN49">
        <v>0.80345999999999995</v>
      </c>
      <c r="AO49">
        <v>28.518000000000001</v>
      </c>
      <c r="AP49">
        <v>11.529</v>
      </c>
      <c r="AQ49">
        <v>31.122</v>
      </c>
      <c r="AR49">
        <v>21.523199999999999</v>
      </c>
      <c r="AS49">
        <v>0</v>
      </c>
      <c r="AT49">
        <v>7.9104000000000001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84.179999999999993</v>
      </c>
      <c r="BA49">
        <f t="shared" si="1"/>
        <v>2593.3450339999999</v>
      </c>
      <c r="BD49">
        <v>24.07</v>
      </c>
      <c r="BE49">
        <v>7.63</v>
      </c>
      <c r="BF49">
        <v>2.38</v>
      </c>
      <c r="BG49">
        <v>1.98</v>
      </c>
      <c r="BH49">
        <v>5.77</v>
      </c>
      <c r="BI49">
        <v>7.17</v>
      </c>
      <c r="BJ49">
        <v>3.11</v>
      </c>
      <c r="BK49">
        <v>4.2699999999999996</v>
      </c>
      <c r="BL49">
        <v>1.1599999999999999</v>
      </c>
      <c r="BM49">
        <v>0</v>
      </c>
      <c r="BN49">
        <v>0.5</v>
      </c>
      <c r="BO49">
        <v>16.21</v>
      </c>
      <c r="BP49">
        <v>3.98</v>
      </c>
      <c r="BQ49">
        <v>4.41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84.179999999999993</v>
      </c>
    </row>
    <row r="50" spans="1:75">
      <c r="A50" t="s">
        <v>92</v>
      </c>
      <c r="B50">
        <v>0</v>
      </c>
      <c r="C50">
        <v>35.700000000000003</v>
      </c>
      <c r="D50">
        <v>6.8250000000000002</v>
      </c>
      <c r="E50">
        <v>0</v>
      </c>
      <c r="F50">
        <v>53.213999999999999</v>
      </c>
      <c r="G50">
        <v>16.29</v>
      </c>
      <c r="H50">
        <v>0</v>
      </c>
      <c r="I50">
        <v>58.088000000000001</v>
      </c>
      <c r="J50">
        <v>3.2879999999999998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138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288</v>
      </c>
      <c r="V50">
        <v>20.731850000000001</v>
      </c>
      <c r="W50">
        <v>147.515625</v>
      </c>
      <c r="X50">
        <v>0</v>
      </c>
      <c r="Y50">
        <v>0</v>
      </c>
      <c r="Z50">
        <v>13.2</v>
      </c>
      <c r="AA50">
        <v>0</v>
      </c>
      <c r="AB50">
        <v>13.17004</v>
      </c>
      <c r="AC50">
        <v>19.35568</v>
      </c>
      <c r="AD50">
        <v>36.544144000000003</v>
      </c>
      <c r="AE50">
        <v>49.436556000000003</v>
      </c>
      <c r="AF50">
        <v>28.594000000000001</v>
      </c>
      <c r="AG50">
        <v>37.914000000000001</v>
      </c>
      <c r="AH50">
        <v>116.9545</v>
      </c>
      <c r="AI50">
        <v>0</v>
      </c>
      <c r="AJ50">
        <v>0</v>
      </c>
      <c r="AK50">
        <v>0</v>
      </c>
      <c r="AL50">
        <v>77.853999999999999</v>
      </c>
      <c r="AM50">
        <v>0</v>
      </c>
      <c r="AN50">
        <v>0.80345999999999995</v>
      </c>
      <c r="AO50">
        <v>28.518000000000001</v>
      </c>
      <c r="AP50">
        <v>11.529</v>
      </c>
      <c r="AQ50">
        <v>31.122</v>
      </c>
      <c r="AR50">
        <v>21.523199999999999</v>
      </c>
      <c r="AS50">
        <v>0</v>
      </c>
      <c r="AT50">
        <v>7.9104000000000001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84.179999999999993</v>
      </c>
      <c r="BA50">
        <f t="shared" si="1"/>
        <v>2593.3450339999999</v>
      </c>
      <c r="BD50">
        <v>24.07</v>
      </c>
      <c r="BE50">
        <v>7.63</v>
      </c>
      <c r="BF50">
        <v>2.38</v>
      </c>
      <c r="BG50">
        <v>1.98</v>
      </c>
      <c r="BH50">
        <v>5.77</v>
      </c>
      <c r="BI50">
        <v>7.17</v>
      </c>
      <c r="BJ50">
        <v>3.11</v>
      </c>
      <c r="BK50">
        <v>4.2699999999999996</v>
      </c>
      <c r="BL50">
        <v>1.1599999999999999</v>
      </c>
      <c r="BM50">
        <v>0</v>
      </c>
      <c r="BN50">
        <v>0.5</v>
      </c>
      <c r="BO50">
        <v>16.21</v>
      </c>
      <c r="BP50">
        <v>3.98</v>
      </c>
      <c r="BQ50">
        <v>4.41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84.179999999999993</v>
      </c>
    </row>
    <row r="51" spans="1:75">
      <c r="A51" t="s">
        <v>93</v>
      </c>
      <c r="B51">
        <v>0</v>
      </c>
      <c r="C51">
        <v>35.700000000000003</v>
      </c>
      <c r="D51">
        <v>6.6150000000000002</v>
      </c>
      <c r="E51">
        <v>0</v>
      </c>
      <c r="F51">
        <v>53.213999999999999</v>
      </c>
      <c r="G51">
        <v>16.29</v>
      </c>
      <c r="H51">
        <v>0</v>
      </c>
      <c r="I51">
        <v>58.088000000000001</v>
      </c>
      <c r="J51">
        <v>3.2879999999999998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138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288</v>
      </c>
      <c r="V51">
        <v>20.731850000000001</v>
      </c>
      <c r="W51">
        <v>147.515625</v>
      </c>
      <c r="X51">
        <v>0</v>
      </c>
      <c r="Y51">
        <v>0</v>
      </c>
      <c r="Z51">
        <v>6.16</v>
      </c>
      <c r="AA51">
        <v>0</v>
      </c>
      <c r="AB51">
        <v>13.17004</v>
      </c>
      <c r="AC51">
        <v>9.6778399999999998</v>
      </c>
      <c r="AD51">
        <v>36.544144000000003</v>
      </c>
      <c r="AE51">
        <v>49.436556000000003</v>
      </c>
      <c r="AF51">
        <v>28.594000000000001</v>
      </c>
      <c r="AG51">
        <v>37.914000000000001</v>
      </c>
      <c r="AH51">
        <v>116.9545</v>
      </c>
      <c r="AI51">
        <v>0</v>
      </c>
      <c r="AJ51">
        <v>0</v>
      </c>
      <c r="AK51">
        <v>0</v>
      </c>
      <c r="AL51">
        <v>77.853999999999999</v>
      </c>
      <c r="AM51">
        <v>0</v>
      </c>
      <c r="AN51">
        <v>0.80345999999999995</v>
      </c>
      <c r="AO51">
        <v>28.518000000000001</v>
      </c>
      <c r="AP51">
        <v>11.529</v>
      </c>
      <c r="AQ51">
        <v>31.122</v>
      </c>
      <c r="AR51">
        <v>32.553840000000001</v>
      </c>
      <c r="AS51">
        <v>0</v>
      </c>
      <c r="AT51">
        <v>7.9104000000000001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84.179999999999993</v>
      </c>
      <c r="BA51">
        <f t="shared" si="1"/>
        <v>2587.4478340000001</v>
      </c>
      <c r="BD51">
        <v>24.07</v>
      </c>
      <c r="BE51">
        <v>7.63</v>
      </c>
      <c r="BF51">
        <v>2.38</v>
      </c>
      <c r="BG51">
        <v>1.98</v>
      </c>
      <c r="BH51">
        <v>5.77</v>
      </c>
      <c r="BI51">
        <v>7.17</v>
      </c>
      <c r="BJ51">
        <v>3.11</v>
      </c>
      <c r="BK51">
        <v>4.2699999999999996</v>
      </c>
      <c r="BL51">
        <v>1.1599999999999999</v>
      </c>
      <c r="BM51">
        <v>0</v>
      </c>
      <c r="BN51">
        <v>0.5</v>
      </c>
      <c r="BO51">
        <v>16.21</v>
      </c>
      <c r="BP51">
        <v>3.98</v>
      </c>
      <c r="BQ51">
        <v>4.41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84.179999999999993</v>
      </c>
    </row>
    <row r="52" spans="1:75">
      <c r="A52" t="s">
        <v>94</v>
      </c>
      <c r="B52">
        <v>0</v>
      </c>
      <c r="C52">
        <v>35.700000000000003</v>
      </c>
      <c r="D52">
        <v>6.6150000000000002</v>
      </c>
      <c r="E52">
        <v>0</v>
      </c>
      <c r="F52">
        <v>53.213999999999999</v>
      </c>
      <c r="G52">
        <v>16.29</v>
      </c>
      <c r="H52">
        <v>0</v>
      </c>
      <c r="I52">
        <v>58.088000000000001</v>
      </c>
      <c r="J52">
        <v>3.2879999999999998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138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288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36.544144000000003</v>
      </c>
      <c r="AE52">
        <v>49.436556000000003</v>
      </c>
      <c r="AF52">
        <v>28.594000000000001</v>
      </c>
      <c r="AG52">
        <v>37.914000000000001</v>
      </c>
      <c r="AH52">
        <v>116.9545</v>
      </c>
      <c r="AI52">
        <v>0</v>
      </c>
      <c r="AJ52">
        <v>0</v>
      </c>
      <c r="AK52">
        <v>0</v>
      </c>
      <c r="AL52">
        <v>77.853999999999999</v>
      </c>
      <c r="AM52">
        <v>0</v>
      </c>
      <c r="AN52">
        <v>0.80345999999999995</v>
      </c>
      <c r="AO52">
        <v>28.518000000000001</v>
      </c>
      <c r="AP52">
        <v>11.529</v>
      </c>
      <c r="AQ52">
        <v>31.122</v>
      </c>
      <c r="AR52">
        <v>32.553840000000001</v>
      </c>
      <c r="AS52">
        <v>0</v>
      </c>
      <c r="AT52">
        <v>7.9104000000000001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84.179999999999993</v>
      </c>
      <c r="BA52">
        <f t="shared" si="1"/>
        <v>2587.7349939999999</v>
      </c>
      <c r="BD52">
        <v>24.07</v>
      </c>
      <c r="BE52">
        <v>7.63</v>
      </c>
      <c r="BF52">
        <v>2.38</v>
      </c>
      <c r="BG52">
        <v>1.98</v>
      </c>
      <c r="BH52">
        <v>5.77</v>
      </c>
      <c r="BI52">
        <v>7.17</v>
      </c>
      <c r="BJ52">
        <v>3.11</v>
      </c>
      <c r="BK52">
        <v>4.2699999999999996</v>
      </c>
      <c r="BL52">
        <v>1.1599999999999999</v>
      </c>
      <c r="BM52">
        <v>0</v>
      </c>
      <c r="BN52">
        <v>0.5</v>
      </c>
      <c r="BO52">
        <v>16.21</v>
      </c>
      <c r="BP52">
        <v>3.98</v>
      </c>
      <c r="BQ52">
        <v>4.41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84.179999999999993</v>
      </c>
    </row>
    <row r="53" spans="1:75">
      <c r="A53" t="s">
        <v>95</v>
      </c>
      <c r="B53">
        <v>0</v>
      </c>
      <c r="C53">
        <v>35.700000000000003</v>
      </c>
      <c r="D53">
        <v>6.6150000000000002</v>
      </c>
      <c r="E53">
        <v>0</v>
      </c>
      <c r="F53">
        <v>53.213999999999999</v>
      </c>
      <c r="G53">
        <v>16.29</v>
      </c>
      <c r="H53">
        <v>0</v>
      </c>
      <c r="I53">
        <v>58.088000000000001</v>
      </c>
      <c r="J53">
        <v>3.2879999999999998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138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304.875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36.544144000000003</v>
      </c>
      <c r="AE53">
        <v>49.436556000000003</v>
      </c>
      <c r="AF53">
        <v>28.594000000000001</v>
      </c>
      <c r="AG53">
        <v>37.914000000000001</v>
      </c>
      <c r="AH53">
        <v>116.9545</v>
      </c>
      <c r="AI53">
        <v>0</v>
      </c>
      <c r="AJ53">
        <v>0</v>
      </c>
      <c r="AK53">
        <v>0</v>
      </c>
      <c r="AL53">
        <v>77.853999999999999</v>
      </c>
      <c r="AM53">
        <v>0</v>
      </c>
      <c r="AN53">
        <v>0.80345999999999995</v>
      </c>
      <c r="AO53">
        <v>28.518000000000001</v>
      </c>
      <c r="AP53">
        <v>11.529</v>
      </c>
      <c r="AQ53">
        <v>31.122</v>
      </c>
      <c r="AR53">
        <v>24.2136</v>
      </c>
      <c r="AS53">
        <v>0</v>
      </c>
      <c r="AT53">
        <v>7.9104000000000001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84.179999999999993</v>
      </c>
      <c r="BA53">
        <f t="shared" si="1"/>
        <v>2596.2697539999995</v>
      </c>
      <c r="BD53">
        <v>24.07</v>
      </c>
      <c r="BE53">
        <v>7.63</v>
      </c>
      <c r="BF53">
        <v>2.38</v>
      </c>
      <c r="BG53">
        <v>1.98</v>
      </c>
      <c r="BH53">
        <v>5.77</v>
      </c>
      <c r="BI53">
        <v>7.17</v>
      </c>
      <c r="BJ53">
        <v>3.11</v>
      </c>
      <c r="BK53">
        <v>4.2699999999999996</v>
      </c>
      <c r="BL53">
        <v>1.1599999999999999</v>
      </c>
      <c r="BM53">
        <v>0</v>
      </c>
      <c r="BN53">
        <v>0.5</v>
      </c>
      <c r="BO53">
        <v>16.21</v>
      </c>
      <c r="BP53">
        <v>3.98</v>
      </c>
      <c r="BQ53">
        <v>4.41</v>
      </c>
      <c r="BR53">
        <v>1.08</v>
      </c>
      <c r="BS53">
        <v>0.46</v>
      </c>
      <c r="BT53">
        <v>0</v>
      </c>
      <c r="BU53">
        <v>0</v>
      </c>
      <c r="BV53">
        <v>0</v>
      </c>
      <c r="BW53">
        <f t="shared" si="2"/>
        <v>84.179999999999993</v>
      </c>
    </row>
    <row r="54" spans="1:75">
      <c r="A54" t="s">
        <v>96</v>
      </c>
      <c r="B54">
        <v>0</v>
      </c>
      <c r="C54">
        <v>35.700000000000003</v>
      </c>
      <c r="D54">
        <v>6.6150000000000002</v>
      </c>
      <c r="E54">
        <v>0</v>
      </c>
      <c r="F54">
        <v>53.213999999999999</v>
      </c>
      <c r="G54">
        <v>16.29</v>
      </c>
      <c r="H54">
        <v>0</v>
      </c>
      <c r="I54">
        <v>58.088000000000001</v>
      </c>
      <c r="J54">
        <v>3.2879999999999998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138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316.125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36.544144000000003</v>
      </c>
      <c r="AE54">
        <v>49.436556000000003</v>
      </c>
      <c r="AF54">
        <v>28.594000000000001</v>
      </c>
      <c r="AG54">
        <v>37.914000000000001</v>
      </c>
      <c r="AH54">
        <v>116.9545</v>
      </c>
      <c r="AI54">
        <v>0</v>
      </c>
      <c r="AJ54">
        <v>0</v>
      </c>
      <c r="AK54">
        <v>0</v>
      </c>
      <c r="AL54">
        <v>77.853999999999999</v>
      </c>
      <c r="AM54">
        <v>0</v>
      </c>
      <c r="AN54">
        <v>0.80345999999999995</v>
      </c>
      <c r="AO54">
        <v>28.518000000000001</v>
      </c>
      <c r="AP54">
        <v>11.529</v>
      </c>
      <c r="AQ54">
        <v>31.122</v>
      </c>
      <c r="AR54">
        <v>24.2136</v>
      </c>
      <c r="AS54">
        <v>0</v>
      </c>
      <c r="AT54">
        <v>7.9104000000000001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84.02</v>
      </c>
      <c r="BA54">
        <f t="shared" si="1"/>
        <v>2607.3597540000001</v>
      </c>
      <c r="BD54">
        <v>24.07</v>
      </c>
      <c r="BE54">
        <v>7.63</v>
      </c>
      <c r="BF54">
        <v>2.38</v>
      </c>
      <c r="BG54">
        <v>1.98</v>
      </c>
      <c r="BH54">
        <v>5.77</v>
      </c>
      <c r="BI54">
        <v>7.17</v>
      </c>
      <c r="BJ54">
        <v>3.11</v>
      </c>
      <c r="BK54">
        <v>4.1500000000000004</v>
      </c>
      <c r="BL54">
        <v>1.1200000000000001</v>
      </c>
      <c r="BM54">
        <v>0</v>
      </c>
      <c r="BN54">
        <v>0.5</v>
      </c>
      <c r="BO54">
        <v>16.21</v>
      </c>
      <c r="BP54">
        <v>3.98</v>
      </c>
      <c r="BQ54">
        <v>4.41</v>
      </c>
      <c r="BR54">
        <v>1.08</v>
      </c>
      <c r="BS54">
        <v>0.46</v>
      </c>
      <c r="BT54">
        <v>0</v>
      </c>
      <c r="BU54">
        <v>0</v>
      </c>
      <c r="BV54">
        <v>0</v>
      </c>
      <c r="BW54">
        <f t="shared" si="2"/>
        <v>84.02</v>
      </c>
    </row>
    <row r="55" spans="1:75">
      <c r="A55" t="s">
        <v>97</v>
      </c>
      <c r="B55">
        <v>0</v>
      </c>
      <c r="C55">
        <v>35.700000000000003</v>
      </c>
      <c r="D55">
        <v>6.3</v>
      </c>
      <c r="E55">
        <v>0</v>
      </c>
      <c r="F55">
        <v>53.213999999999999</v>
      </c>
      <c r="G55">
        <v>16.29</v>
      </c>
      <c r="H55">
        <v>0</v>
      </c>
      <c r="I55">
        <v>58.088000000000001</v>
      </c>
      <c r="J55">
        <v>3.2879999999999998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138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324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36.544144000000003</v>
      </c>
      <c r="AE55">
        <v>49.436556000000003</v>
      </c>
      <c r="AF55">
        <v>28.594000000000001</v>
      </c>
      <c r="AG55">
        <v>37.914000000000001</v>
      </c>
      <c r="AH55">
        <v>116.9545</v>
      </c>
      <c r="AI55">
        <v>0</v>
      </c>
      <c r="AJ55">
        <v>0</v>
      </c>
      <c r="AK55">
        <v>0</v>
      </c>
      <c r="AL55">
        <v>77.853999999999999</v>
      </c>
      <c r="AM55">
        <v>0</v>
      </c>
      <c r="AN55">
        <v>0.80345999999999995</v>
      </c>
      <c r="AO55">
        <v>28.518000000000001</v>
      </c>
      <c r="AP55">
        <v>11.529</v>
      </c>
      <c r="AQ55">
        <v>31.122</v>
      </c>
      <c r="AR55">
        <v>24.2136</v>
      </c>
      <c r="AS55">
        <v>0</v>
      </c>
      <c r="AT55">
        <v>7.9104000000000001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84.139999999999986</v>
      </c>
      <c r="BA55">
        <f t="shared" si="1"/>
        <v>2615.0397540000004</v>
      </c>
      <c r="BD55">
        <v>24.07</v>
      </c>
      <c r="BE55">
        <v>7.63</v>
      </c>
      <c r="BF55">
        <v>2.38</v>
      </c>
      <c r="BG55">
        <v>1.98</v>
      </c>
      <c r="BH55">
        <v>5.77</v>
      </c>
      <c r="BI55">
        <v>7.17</v>
      </c>
      <c r="BJ55">
        <v>3.11</v>
      </c>
      <c r="BK55">
        <v>4.16</v>
      </c>
      <c r="BL55">
        <v>1.23</v>
      </c>
      <c r="BM55">
        <v>0</v>
      </c>
      <c r="BN55">
        <v>0.5</v>
      </c>
      <c r="BO55">
        <v>16.21</v>
      </c>
      <c r="BP55">
        <v>3.98</v>
      </c>
      <c r="BQ55">
        <v>4.41</v>
      </c>
      <c r="BR55">
        <v>1.08</v>
      </c>
      <c r="BS55">
        <v>0.46</v>
      </c>
      <c r="BT55">
        <v>0</v>
      </c>
      <c r="BU55">
        <v>0</v>
      </c>
      <c r="BV55">
        <v>0</v>
      </c>
      <c r="BW55">
        <f t="shared" si="2"/>
        <v>84.139999999999986</v>
      </c>
    </row>
    <row r="56" spans="1:75">
      <c r="A56" t="s">
        <v>98</v>
      </c>
      <c r="B56">
        <v>0</v>
      </c>
      <c r="C56">
        <v>35.700000000000003</v>
      </c>
      <c r="D56">
        <v>6.3</v>
      </c>
      <c r="E56">
        <v>0</v>
      </c>
      <c r="F56">
        <v>53.213999999999999</v>
      </c>
      <c r="G56">
        <v>16.29</v>
      </c>
      <c r="H56">
        <v>0</v>
      </c>
      <c r="I56">
        <v>58.088000000000001</v>
      </c>
      <c r="J56">
        <v>3.2879999999999998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138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340.875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36.544144000000003</v>
      </c>
      <c r="AE56">
        <v>49.436556000000003</v>
      </c>
      <c r="AF56">
        <v>28.594000000000001</v>
      </c>
      <c r="AG56">
        <v>37.914000000000001</v>
      </c>
      <c r="AH56">
        <v>116.9545</v>
      </c>
      <c r="AI56">
        <v>0</v>
      </c>
      <c r="AJ56">
        <v>0</v>
      </c>
      <c r="AK56">
        <v>0</v>
      </c>
      <c r="AL56">
        <v>77.853999999999999</v>
      </c>
      <c r="AM56">
        <v>0</v>
      </c>
      <c r="AN56">
        <v>0.80345999999999995</v>
      </c>
      <c r="AO56">
        <v>28.518000000000001</v>
      </c>
      <c r="AP56">
        <v>11.529</v>
      </c>
      <c r="AQ56">
        <v>31.122</v>
      </c>
      <c r="AR56">
        <v>24.2136</v>
      </c>
      <c r="AS56">
        <v>0</v>
      </c>
      <c r="AT56">
        <v>7.9104000000000001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84.289999999999992</v>
      </c>
      <c r="BA56">
        <f t="shared" si="1"/>
        <v>2632.0647540000004</v>
      </c>
      <c r="BD56">
        <v>24.07</v>
      </c>
      <c r="BE56">
        <v>7.63</v>
      </c>
      <c r="BF56">
        <v>2.38</v>
      </c>
      <c r="BG56">
        <v>1.98</v>
      </c>
      <c r="BH56">
        <v>5.77</v>
      </c>
      <c r="BI56">
        <v>7.17</v>
      </c>
      <c r="BJ56">
        <v>3.11</v>
      </c>
      <c r="BK56">
        <v>4.17</v>
      </c>
      <c r="BL56">
        <v>1.37</v>
      </c>
      <c r="BM56">
        <v>0</v>
      </c>
      <c r="BN56">
        <v>0.5</v>
      </c>
      <c r="BO56">
        <v>16.21</v>
      </c>
      <c r="BP56">
        <v>3.98</v>
      </c>
      <c r="BQ56">
        <v>4.41</v>
      </c>
      <c r="BR56">
        <v>1.08</v>
      </c>
      <c r="BS56">
        <v>0.46</v>
      </c>
      <c r="BT56">
        <v>0</v>
      </c>
      <c r="BU56">
        <v>0</v>
      </c>
      <c r="BV56">
        <v>0</v>
      </c>
      <c r="BW56">
        <f t="shared" si="2"/>
        <v>84.289999999999992</v>
      </c>
    </row>
    <row r="57" spans="1:75">
      <c r="A57" t="s">
        <v>99</v>
      </c>
      <c r="B57">
        <v>0</v>
      </c>
      <c r="C57">
        <v>35.700000000000003</v>
      </c>
      <c r="D57">
        <v>6.3</v>
      </c>
      <c r="E57">
        <v>0</v>
      </c>
      <c r="F57">
        <v>53.213999999999999</v>
      </c>
      <c r="G57">
        <v>16.29</v>
      </c>
      <c r="H57">
        <v>0</v>
      </c>
      <c r="I57">
        <v>58.088000000000001</v>
      </c>
      <c r="J57">
        <v>3.2879999999999998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138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343.125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13.0634</v>
      </c>
      <c r="AC57">
        <v>9.6778399999999998</v>
      </c>
      <c r="AD57">
        <v>36.544144000000003</v>
      </c>
      <c r="AE57">
        <v>49.436556000000003</v>
      </c>
      <c r="AF57">
        <v>28.594000000000001</v>
      </c>
      <c r="AG57">
        <v>37.914000000000001</v>
      </c>
      <c r="AH57">
        <v>116.9545</v>
      </c>
      <c r="AI57">
        <v>0</v>
      </c>
      <c r="AJ57">
        <v>0</v>
      </c>
      <c r="AK57">
        <v>0</v>
      </c>
      <c r="AL57">
        <v>73.206000000000003</v>
      </c>
      <c r="AM57">
        <v>0</v>
      </c>
      <c r="AN57">
        <v>0.80345999999999995</v>
      </c>
      <c r="AO57">
        <v>28.518000000000001</v>
      </c>
      <c r="AP57">
        <v>11.529</v>
      </c>
      <c r="AQ57">
        <v>31.122</v>
      </c>
      <c r="AR57">
        <v>24.2136</v>
      </c>
      <c r="AS57">
        <v>0</v>
      </c>
      <c r="AT57">
        <v>7.9104000000000001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84.399999999999991</v>
      </c>
      <c r="BA57">
        <f t="shared" si="1"/>
        <v>2629.7767540000009</v>
      </c>
      <c r="BD57">
        <v>24.07</v>
      </c>
      <c r="BE57">
        <v>7.63</v>
      </c>
      <c r="BF57">
        <v>2.38</v>
      </c>
      <c r="BG57">
        <v>1.98</v>
      </c>
      <c r="BH57">
        <v>5.77</v>
      </c>
      <c r="BI57">
        <v>7.17</v>
      </c>
      <c r="BJ57">
        <v>3.11</v>
      </c>
      <c r="BK57">
        <v>4.17</v>
      </c>
      <c r="BL57">
        <v>1.48</v>
      </c>
      <c r="BM57">
        <v>0</v>
      </c>
      <c r="BN57">
        <v>0.5</v>
      </c>
      <c r="BO57">
        <v>16.21</v>
      </c>
      <c r="BP57">
        <v>3.98</v>
      </c>
      <c r="BQ57">
        <v>4.41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84.399999999999991</v>
      </c>
    </row>
    <row r="58" spans="1:75">
      <c r="A58" t="s">
        <v>100</v>
      </c>
      <c r="B58">
        <v>0</v>
      </c>
      <c r="C58">
        <v>35.700000000000003</v>
      </c>
      <c r="D58">
        <v>6.3</v>
      </c>
      <c r="E58">
        <v>0</v>
      </c>
      <c r="F58">
        <v>53.213999999999999</v>
      </c>
      <c r="G58">
        <v>16.29</v>
      </c>
      <c r="H58">
        <v>0</v>
      </c>
      <c r="I58">
        <v>58.088000000000001</v>
      </c>
      <c r="J58">
        <v>3.2879999999999998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138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343.125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13.0634</v>
      </c>
      <c r="AC58">
        <v>9.6778399999999998</v>
      </c>
      <c r="AD58">
        <v>36.544144000000003</v>
      </c>
      <c r="AE58">
        <v>49.436556000000003</v>
      </c>
      <c r="AF58">
        <v>28.594000000000001</v>
      </c>
      <c r="AG58">
        <v>37.914000000000001</v>
      </c>
      <c r="AH58">
        <v>116.9545</v>
      </c>
      <c r="AI58">
        <v>0</v>
      </c>
      <c r="AJ58">
        <v>0</v>
      </c>
      <c r="AK58">
        <v>0</v>
      </c>
      <c r="AL58">
        <v>73.206000000000003</v>
      </c>
      <c r="AM58">
        <v>0</v>
      </c>
      <c r="AN58">
        <v>0.80345999999999995</v>
      </c>
      <c r="AO58">
        <v>28.518000000000001</v>
      </c>
      <c r="AP58">
        <v>11.529</v>
      </c>
      <c r="AQ58">
        <v>46.683</v>
      </c>
      <c r="AR58">
        <v>24.2136</v>
      </c>
      <c r="AS58">
        <v>0</v>
      </c>
      <c r="AT58">
        <v>7.9104000000000001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84.399999999999991</v>
      </c>
      <c r="BA58">
        <f t="shared" si="1"/>
        <v>2645.337754000001</v>
      </c>
      <c r="BD58">
        <v>24.07</v>
      </c>
      <c r="BE58">
        <v>7.63</v>
      </c>
      <c r="BF58">
        <v>2.38</v>
      </c>
      <c r="BG58">
        <v>1.98</v>
      </c>
      <c r="BH58">
        <v>5.77</v>
      </c>
      <c r="BI58">
        <v>7.17</v>
      </c>
      <c r="BJ58">
        <v>3.11</v>
      </c>
      <c r="BK58">
        <v>4.17</v>
      </c>
      <c r="BL58">
        <v>1.48</v>
      </c>
      <c r="BM58">
        <v>0</v>
      </c>
      <c r="BN58">
        <v>0.5</v>
      </c>
      <c r="BO58">
        <v>16.21</v>
      </c>
      <c r="BP58">
        <v>3.98</v>
      </c>
      <c r="BQ58">
        <v>4.41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84.399999999999991</v>
      </c>
    </row>
    <row r="59" spans="1:75">
      <c r="A59" t="s">
        <v>101</v>
      </c>
      <c r="B59">
        <v>0</v>
      </c>
      <c r="C59">
        <v>35.700000000000003</v>
      </c>
      <c r="D59">
        <v>6.3</v>
      </c>
      <c r="E59">
        <v>0</v>
      </c>
      <c r="F59">
        <v>53.213999999999999</v>
      </c>
      <c r="G59">
        <v>16.29</v>
      </c>
      <c r="H59">
        <v>0</v>
      </c>
      <c r="I59">
        <v>58.088000000000001</v>
      </c>
      <c r="J59">
        <v>3.2879999999999998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138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346.5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13.0634</v>
      </c>
      <c r="AC59">
        <v>9.6778399999999998</v>
      </c>
      <c r="AD59">
        <v>36.544144000000003</v>
      </c>
      <c r="AE59">
        <v>49.436556000000003</v>
      </c>
      <c r="AF59">
        <v>28.594000000000001</v>
      </c>
      <c r="AG59">
        <v>37.914000000000001</v>
      </c>
      <c r="AH59">
        <v>116.9545</v>
      </c>
      <c r="AI59">
        <v>0</v>
      </c>
      <c r="AJ59">
        <v>0</v>
      </c>
      <c r="AK59">
        <v>0</v>
      </c>
      <c r="AL59">
        <v>73.206000000000003</v>
      </c>
      <c r="AM59">
        <v>0</v>
      </c>
      <c r="AN59">
        <v>0.80345999999999995</v>
      </c>
      <c r="AO59">
        <v>28.518000000000001</v>
      </c>
      <c r="AP59">
        <v>11.529</v>
      </c>
      <c r="AQ59">
        <v>46.683</v>
      </c>
      <c r="AR59">
        <v>24.2136</v>
      </c>
      <c r="AS59">
        <v>0</v>
      </c>
      <c r="AT59">
        <v>7.9104000000000001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84.49</v>
      </c>
      <c r="BA59">
        <f t="shared" si="1"/>
        <v>2648.8027540000007</v>
      </c>
      <c r="BD59">
        <v>24.07</v>
      </c>
      <c r="BE59">
        <v>7.63</v>
      </c>
      <c r="BF59">
        <v>2.38</v>
      </c>
      <c r="BG59">
        <v>1.98</v>
      </c>
      <c r="BH59">
        <v>5.77</v>
      </c>
      <c r="BI59">
        <v>7.17</v>
      </c>
      <c r="BJ59">
        <v>3.11</v>
      </c>
      <c r="BK59">
        <v>4.17</v>
      </c>
      <c r="BL59">
        <v>1.57</v>
      </c>
      <c r="BM59">
        <v>0</v>
      </c>
      <c r="BN59">
        <v>0.5</v>
      </c>
      <c r="BO59">
        <v>16.21</v>
      </c>
      <c r="BP59">
        <v>3.98</v>
      </c>
      <c r="BQ59">
        <v>4.41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84.49</v>
      </c>
    </row>
    <row r="60" spans="1:75">
      <c r="A60" t="s">
        <v>102</v>
      </c>
      <c r="B60">
        <v>0</v>
      </c>
      <c r="C60">
        <v>35.700000000000003</v>
      </c>
      <c r="D60">
        <v>6.3</v>
      </c>
      <c r="E60">
        <v>0</v>
      </c>
      <c r="F60">
        <v>53.213999999999999</v>
      </c>
      <c r="G60">
        <v>16.29</v>
      </c>
      <c r="H60">
        <v>0</v>
      </c>
      <c r="I60">
        <v>58.088000000000001</v>
      </c>
      <c r="J60">
        <v>3.2879999999999998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138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346.5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13.0634</v>
      </c>
      <c r="AC60">
        <v>9.6778399999999998</v>
      </c>
      <c r="AD60">
        <v>36.544144000000003</v>
      </c>
      <c r="AE60">
        <v>49.436556000000003</v>
      </c>
      <c r="AF60">
        <v>28.594000000000001</v>
      </c>
      <c r="AG60">
        <v>37.914000000000001</v>
      </c>
      <c r="AH60">
        <v>116.9545</v>
      </c>
      <c r="AI60">
        <v>0</v>
      </c>
      <c r="AJ60">
        <v>0</v>
      </c>
      <c r="AK60">
        <v>0</v>
      </c>
      <c r="AL60">
        <v>73.206000000000003</v>
      </c>
      <c r="AM60">
        <v>0</v>
      </c>
      <c r="AN60">
        <v>0.80345999999999995</v>
      </c>
      <c r="AO60">
        <v>28.518000000000001</v>
      </c>
      <c r="AP60">
        <v>11.529</v>
      </c>
      <c r="AQ60">
        <v>46.683</v>
      </c>
      <c r="AR60">
        <v>24.2136</v>
      </c>
      <c r="AS60">
        <v>0</v>
      </c>
      <c r="AT60">
        <v>7.9104000000000001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84.49</v>
      </c>
      <c r="BA60">
        <f t="shared" si="1"/>
        <v>2648.8027540000007</v>
      </c>
      <c r="BD60">
        <v>24.07</v>
      </c>
      <c r="BE60">
        <v>7.63</v>
      </c>
      <c r="BF60">
        <v>2.38</v>
      </c>
      <c r="BG60">
        <v>1.98</v>
      </c>
      <c r="BH60">
        <v>5.77</v>
      </c>
      <c r="BI60">
        <v>7.17</v>
      </c>
      <c r="BJ60">
        <v>3.11</v>
      </c>
      <c r="BK60">
        <v>4.17</v>
      </c>
      <c r="BL60">
        <v>1.57</v>
      </c>
      <c r="BM60">
        <v>0</v>
      </c>
      <c r="BN60">
        <v>0.5</v>
      </c>
      <c r="BO60">
        <v>16.21</v>
      </c>
      <c r="BP60">
        <v>3.98</v>
      </c>
      <c r="BQ60">
        <v>4.41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84.49</v>
      </c>
    </row>
    <row r="61" spans="1:75">
      <c r="A61" t="s">
        <v>103</v>
      </c>
      <c r="B61">
        <v>0</v>
      </c>
      <c r="C61">
        <v>35.700000000000003</v>
      </c>
      <c r="D61">
        <v>6.3</v>
      </c>
      <c r="E61">
        <v>0</v>
      </c>
      <c r="F61">
        <v>53.213999999999999</v>
      </c>
      <c r="G61">
        <v>16.29</v>
      </c>
      <c r="H61">
        <v>0</v>
      </c>
      <c r="I61">
        <v>58.088000000000001</v>
      </c>
      <c r="J61">
        <v>3.2879999999999998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138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346.5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13.0634</v>
      </c>
      <c r="AC61">
        <v>9.6778399999999998</v>
      </c>
      <c r="AD61">
        <v>36.544144000000003</v>
      </c>
      <c r="AE61">
        <v>49.436556000000003</v>
      </c>
      <c r="AF61">
        <v>28.594000000000001</v>
      </c>
      <c r="AG61">
        <v>37.914000000000001</v>
      </c>
      <c r="AH61">
        <v>116.9545</v>
      </c>
      <c r="AI61">
        <v>0</v>
      </c>
      <c r="AJ61">
        <v>0</v>
      </c>
      <c r="AK61">
        <v>0</v>
      </c>
      <c r="AL61">
        <v>73.206000000000003</v>
      </c>
      <c r="AM61">
        <v>0</v>
      </c>
      <c r="AN61">
        <v>0.80345999999999995</v>
      </c>
      <c r="AO61">
        <v>29.106000000000002</v>
      </c>
      <c r="AP61">
        <v>11.529</v>
      </c>
      <c r="AQ61">
        <v>46.683</v>
      </c>
      <c r="AR61">
        <v>28.249199999999998</v>
      </c>
      <c r="AS61">
        <v>0</v>
      </c>
      <c r="AT61">
        <v>7.9104000000000001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84.589999999999989</v>
      </c>
      <c r="BA61">
        <f t="shared" si="1"/>
        <v>2653.5263540000014</v>
      </c>
      <c r="BD61">
        <v>24.07</v>
      </c>
      <c r="BE61">
        <v>7.63</v>
      </c>
      <c r="BF61">
        <v>2.38</v>
      </c>
      <c r="BG61">
        <v>1.98</v>
      </c>
      <c r="BH61">
        <v>5.77</v>
      </c>
      <c r="BI61">
        <v>7.17</v>
      </c>
      <c r="BJ61">
        <v>3.11</v>
      </c>
      <c r="BK61">
        <v>4.18</v>
      </c>
      <c r="BL61">
        <v>1.66</v>
      </c>
      <c r="BM61">
        <v>0</v>
      </c>
      <c r="BN61">
        <v>0.5</v>
      </c>
      <c r="BO61">
        <v>16.21</v>
      </c>
      <c r="BP61">
        <v>3.98</v>
      </c>
      <c r="BQ61">
        <v>4.41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84.589999999999989</v>
      </c>
    </row>
    <row r="62" spans="1:75">
      <c r="A62" t="s">
        <v>104</v>
      </c>
      <c r="B62">
        <v>0</v>
      </c>
      <c r="C62">
        <v>35.700000000000003</v>
      </c>
      <c r="D62">
        <v>6.3</v>
      </c>
      <c r="E62">
        <v>0</v>
      </c>
      <c r="F62">
        <v>53.213999999999999</v>
      </c>
      <c r="G62">
        <v>16.29</v>
      </c>
      <c r="H62">
        <v>0</v>
      </c>
      <c r="I62">
        <v>58.088000000000001</v>
      </c>
      <c r="J62">
        <v>3.2879999999999998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138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346.5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13.0634</v>
      </c>
      <c r="AC62">
        <v>9.6778399999999998</v>
      </c>
      <c r="AD62">
        <v>36.544144000000003</v>
      </c>
      <c r="AE62">
        <v>49.436556000000003</v>
      </c>
      <c r="AF62">
        <v>28.594000000000001</v>
      </c>
      <c r="AG62">
        <v>37.914000000000001</v>
      </c>
      <c r="AH62">
        <v>116.9545</v>
      </c>
      <c r="AI62">
        <v>0</v>
      </c>
      <c r="AJ62">
        <v>0</v>
      </c>
      <c r="AK62">
        <v>0</v>
      </c>
      <c r="AL62">
        <v>73.206000000000003</v>
      </c>
      <c r="AM62">
        <v>0</v>
      </c>
      <c r="AN62">
        <v>0.80345999999999995</v>
      </c>
      <c r="AO62">
        <v>29.106000000000002</v>
      </c>
      <c r="AP62">
        <v>11.529</v>
      </c>
      <c r="AQ62">
        <v>46.683</v>
      </c>
      <c r="AR62">
        <v>28.249199999999998</v>
      </c>
      <c r="AS62">
        <v>0</v>
      </c>
      <c r="AT62">
        <v>7.9104000000000001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84.589999999999989</v>
      </c>
      <c r="BA62">
        <f t="shared" si="1"/>
        <v>2653.5263540000014</v>
      </c>
      <c r="BD62">
        <v>24.07</v>
      </c>
      <c r="BE62">
        <v>7.63</v>
      </c>
      <c r="BF62">
        <v>2.38</v>
      </c>
      <c r="BG62">
        <v>1.98</v>
      </c>
      <c r="BH62">
        <v>5.77</v>
      </c>
      <c r="BI62">
        <v>7.17</v>
      </c>
      <c r="BJ62">
        <v>3.11</v>
      </c>
      <c r="BK62">
        <v>4.12</v>
      </c>
      <c r="BL62">
        <v>1.72</v>
      </c>
      <c r="BM62">
        <v>0</v>
      </c>
      <c r="BN62">
        <v>0.5</v>
      </c>
      <c r="BO62">
        <v>16.21</v>
      </c>
      <c r="BP62">
        <v>3.98</v>
      </c>
      <c r="BQ62">
        <v>4.41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84.589999999999989</v>
      </c>
    </row>
    <row r="63" spans="1:75">
      <c r="A63" t="s">
        <v>105</v>
      </c>
      <c r="B63">
        <v>0</v>
      </c>
      <c r="C63">
        <v>35.700000000000003</v>
      </c>
      <c r="D63">
        <v>6.3</v>
      </c>
      <c r="E63">
        <v>0</v>
      </c>
      <c r="F63">
        <v>53.213999999999999</v>
      </c>
      <c r="G63">
        <v>16.29</v>
      </c>
      <c r="H63">
        <v>0</v>
      </c>
      <c r="I63">
        <v>58.088000000000001</v>
      </c>
      <c r="J63">
        <v>3.2879999999999998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138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346.5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13.0634</v>
      </c>
      <c r="AC63">
        <v>9.6778399999999998</v>
      </c>
      <c r="AD63">
        <v>36.544144000000003</v>
      </c>
      <c r="AE63">
        <v>49.436556000000003</v>
      </c>
      <c r="AF63">
        <v>28.594000000000001</v>
      </c>
      <c r="AG63">
        <v>37.914000000000001</v>
      </c>
      <c r="AH63">
        <v>116.9545</v>
      </c>
      <c r="AI63">
        <v>0</v>
      </c>
      <c r="AJ63">
        <v>0</v>
      </c>
      <c r="AK63">
        <v>0</v>
      </c>
      <c r="AL63">
        <v>77.853999999999999</v>
      </c>
      <c r="AM63">
        <v>0</v>
      </c>
      <c r="AN63">
        <v>0.80345999999999995</v>
      </c>
      <c r="AO63">
        <v>27.93</v>
      </c>
      <c r="AP63">
        <v>11.529</v>
      </c>
      <c r="AQ63">
        <v>62.244</v>
      </c>
      <c r="AR63">
        <v>24.2136</v>
      </c>
      <c r="AS63">
        <v>0</v>
      </c>
      <c r="AT63">
        <v>7.9104000000000001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83.219999999999985</v>
      </c>
      <c r="BA63">
        <f t="shared" si="1"/>
        <v>2667.1537540000004</v>
      </c>
      <c r="BD63">
        <v>24.07</v>
      </c>
      <c r="BE63">
        <v>7.63</v>
      </c>
      <c r="BF63">
        <v>2.38</v>
      </c>
      <c r="BG63">
        <v>1.98</v>
      </c>
      <c r="BH63">
        <v>5.77</v>
      </c>
      <c r="BI63">
        <v>7.17</v>
      </c>
      <c r="BJ63">
        <v>3.11</v>
      </c>
      <c r="BK63">
        <v>4.12</v>
      </c>
      <c r="BL63">
        <v>1.9</v>
      </c>
      <c r="BM63">
        <v>0</v>
      </c>
      <c r="BN63">
        <v>0.5</v>
      </c>
      <c r="BO63">
        <v>14.66</v>
      </c>
      <c r="BP63">
        <v>3.98</v>
      </c>
      <c r="BQ63">
        <v>4.41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83.219999999999985</v>
      </c>
    </row>
    <row r="64" spans="1:75">
      <c r="A64" t="s">
        <v>106</v>
      </c>
      <c r="B64">
        <v>0</v>
      </c>
      <c r="C64">
        <v>35.700000000000003</v>
      </c>
      <c r="D64">
        <v>6.3</v>
      </c>
      <c r="E64">
        <v>0</v>
      </c>
      <c r="F64">
        <v>53.213999999999999</v>
      </c>
      <c r="G64">
        <v>16.29</v>
      </c>
      <c r="H64">
        <v>0</v>
      </c>
      <c r="I64">
        <v>58.088000000000001</v>
      </c>
      <c r="J64">
        <v>3.2879999999999998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138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346.5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13.0634</v>
      </c>
      <c r="AC64">
        <v>9.6778399999999998</v>
      </c>
      <c r="AD64">
        <v>36.544144000000003</v>
      </c>
      <c r="AE64">
        <v>49.436556000000003</v>
      </c>
      <c r="AF64">
        <v>28.594000000000001</v>
      </c>
      <c r="AG64">
        <v>37.914000000000001</v>
      </c>
      <c r="AH64">
        <v>116.9545</v>
      </c>
      <c r="AI64">
        <v>0</v>
      </c>
      <c r="AJ64">
        <v>0</v>
      </c>
      <c r="AK64">
        <v>0</v>
      </c>
      <c r="AL64">
        <v>77.853999999999999</v>
      </c>
      <c r="AM64">
        <v>0</v>
      </c>
      <c r="AN64">
        <v>0.80345999999999995</v>
      </c>
      <c r="AO64">
        <v>27.93</v>
      </c>
      <c r="AP64">
        <v>11.529</v>
      </c>
      <c r="AQ64">
        <v>62.244</v>
      </c>
      <c r="AR64">
        <v>24.2136</v>
      </c>
      <c r="AS64">
        <v>0</v>
      </c>
      <c r="AT64">
        <v>7.9104000000000001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83.449999999999989</v>
      </c>
      <c r="BA64">
        <f t="shared" si="1"/>
        <v>2667.3837540000004</v>
      </c>
      <c r="BD64">
        <v>24.07</v>
      </c>
      <c r="BE64">
        <v>7.63</v>
      </c>
      <c r="BF64">
        <v>2.38</v>
      </c>
      <c r="BG64">
        <v>1.98</v>
      </c>
      <c r="BH64">
        <v>5.77</v>
      </c>
      <c r="BI64">
        <v>7.17</v>
      </c>
      <c r="BJ64">
        <v>3.11</v>
      </c>
      <c r="BK64">
        <v>4.1399999999999997</v>
      </c>
      <c r="BL64">
        <v>2.11</v>
      </c>
      <c r="BM64">
        <v>0</v>
      </c>
      <c r="BN64">
        <v>0.5</v>
      </c>
      <c r="BO64">
        <v>14.66</v>
      </c>
      <c r="BP64">
        <v>3.98</v>
      </c>
      <c r="BQ64">
        <v>4.41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83.449999999999989</v>
      </c>
    </row>
    <row r="65" spans="1:75">
      <c r="A65" t="s">
        <v>107</v>
      </c>
      <c r="B65">
        <v>0</v>
      </c>
      <c r="C65">
        <v>35.700000000000003</v>
      </c>
      <c r="D65">
        <v>6.3</v>
      </c>
      <c r="E65">
        <v>0</v>
      </c>
      <c r="F65">
        <v>53.213999999999999</v>
      </c>
      <c r="G65">
        <v>16.29</v>
      </c>
      <c r="H65">
        <v>0</v>
      </c>
      <c r="I65">
        <v>58.088000000000001</v>
      </c>
      <c r="J65">
        <v>3.2879999999999998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138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346.5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13.0634</v>
      </c>
      <c r="AC65">
        <v>9.6778399999999998</v>
      </c>
      <c r="AD65">
        <v>36.544144000000003</v>
      </c>
      <c r="AE65">
        <v>49.436556000000003</v>
      </c>
      <c r="AF65">
        <v>28.594000000000001</v>
      </c>
      <c r="AG65">
        <v>37.914000000000001</v>
      </c>
      <c r="AH65">
        <v>116.9545</v>
      </c>
      <c r="AI65">
        <v>0</v>
      </c>
      <c r="AJ65">
        <v>0</v>
      </c>
      <c r="AK65">
        <v>0</v>
      </c>
      <c r="AL65">
        <v>77.853999999999999</v>
      </c>
      <c r="AM65">
        <v>0</v>
      </c>
      <c r="AN65">
        <v>0.80345999999999995</v>
      </c>
      <c r="AO65">
        <v>27.93</v>
      </c>
      <c r="AP65">
        <v>11.529</v>
      </c>
      <c r="AQ65">
        <v>62.244</v>
      </c>
      <c r="AR65">
        <v>24.2136</v>
      </c>
      <c r="AS65">
        <v>0</v>
      </c>
      <c r="AT65">
        <v>7.9104000000000001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83.699999999999989</v>
      </c>
      <c r="BA65">
        <f t="shared" si="1"/>
        <v>2667.6337540000004</v>
      </c>
      <c r="BD65">
        <v>24.07</v>
      </c>
      <c r="BE65">
        <v>7.63</v>
      </c>
      <c r="BF65">
        <v>2.38</v>
      </c>
      <c r="BG65">
        <v>1.98</v>
      </c>
      <c r="BH65">
        <v>5.77</v>
      </c>
      <c r="BI65">
        <v>7.17</v>
      </c>
      <c r="BJ65">
        <v>3.11</v>
      </c>
      <c r="BK65">
        <v>4.1500000000000004</v>
      </c>
      <c r="BL65">
        <v>2.35</v>
      </c>
      <c r="BM65">
        <v>0</v>
      </c>
      <c r="BN65">
        <v>0.5</v>
      </c>
      <c r="BO65">
        <v>14.66</v>
      </c>
      <c r="BP65">
        <v>3.98</v>
      </c>
      <c r="BQ65">
        <v>4.41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83.699999999999989</v>
      </c>
    </row>
    <row r="66" spans="1:75">
      <c r="A66" t="s">
        <v>108</v>
      </c>
      <c r="B66">
        <v>0</v>
      </c>
      <c r="C66">
        <v>35.700000000000003</v>
      </c>
      <c r="D66">
        <v>6.3</v>
      </c>
      <c r="E66">
        <v>0</v>
      </c>
      <c r="F66">
        <v>53.213999999999999</v>
      </c>
      <c r="G66">
        <v>16.29</v>
      </c>
      <c r="H66">
        <v>0</v>
      </c>
      <c r="I66">
        <v>58.088000000000001</v>
      </c>
      <c r="J66">
        <v>3.2879999999999998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138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346.5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13.0634</v>
      </c>
      <c r="AC66">
        <v>9.6778399999999998</v>
      </c>
      <c r="AD66">
        <v>36.544144000000003</v>
      </c>
      <c r="AE66">
        <v>49.436556000000003</v>
      </c>
      <c r="AF66">
        <v>28.594000000000001</v>
      </c>
      <c r="AG66">
        <v>37.914000000000001</v>
      </c>
      <c r="AH66">
        <v>116.9545</v>
      </c>
      <c r="AI66">
        <v>0</v>
      </c>
      <c r="AJ66">
        <v>0</v>
      </c>
      <c r="AK66">
        <v>0</v>
      </c>
      <c r="AL66">
        <v>77.853999999999999</v>
      </c>
      <c r="AM66">
        <v>0</v>
      </c>
      <c r="AN66">
        <v>0.80345999999999995</v>
      </c>
      <c r="AO66">
        <v>27.93</v>
      </c>
      <c r="AP66">
        <v>11.529</v>
      </c>
      <c r="AQ66">
        <v>62.244</v>
      </c>
      <c r="AR66">
        <v>24.2136</v>
      </c>
      <c r="AS66">
        <v>0</v>
      </c>
      <c r="AT66">
        <v>7.9104000000000001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83.699999999999989</v>
      </c>
      <c r="BA66">
        <f t="shared" si="1"/>
        <v>2667.6337540000004</v>
      </c>
      <c r="BD66">
        <v>24.07</v>
      </c>
      <c r="BE66">
        <v>7.63</v>
      </c>
      <c r="BF66">
        <v>2.38</v>
      </c>
      <c r="BG66">
        <v>1.98</v>
      </c>
      <c r="BH66">
        <v>5.77</v>
      </c>
      <c r="BI66">
        <v>7.17</v>
      </c>
      <c r="BJ66">
        <v>3.11</v>
      </c>
      <c r="BK66">
        <v>4.1500000000000004</v>
      </c>
      <c r="BL66">
        <v>2.35</v>
      </c>
      <c r="BM66">
        <v>0</v>
      </c>
      <c r="BN66">
        <v>0.5</v>
      </c>
      <c r="BO66">
        <v>14.66</v>
      </c>
      <c r="BP66">
        <v>3.98</v>
      </c>
      <c r="BQ66">
        <v>4.41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83.699999999999989</v>
      </c>
    </row>
    <row r="67" spans="1:75">
      <c r="A67" t="s">
        <v>109</v>
      </c>
      <c r="B67">
        <v>0</v>
      </c>
      <c r="C67">
        <v>35.700000000000003</v>
      </c>
      <c r="D67">
        <v>6.6150000000000002</v>
      </c>
      <c r="E67">
        <v>0</v>
      </c>
      <c r="F67">
        <v>53.213999999999999</v>
      </c>
      <c r="G67">
        <v>16.29</v>
      </c>
      <c r="H67">
        <v>0</v>
      </c>
      <c r="I67">
        <v>58.088000000000001</v>
      </c>
      <c r="J67">
        <v>3.2879999999999998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138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346.5</v>
      </c>
      <c r="V67">
        <v>20.731850000000001</v>
      </c>
      <c r="W67">
        <v>147.515625</v>
      </c>
      <c r="X67">
        <v>0</v>
      </c>
      <c r="Y67">
        <v>0</v>
      </c>
      <c r="Z67">
        <v>6.49</v>
      </c>
      <c r="AA67">
        <v>0</v>
      </c>
      <c r="AB67">
        <v>13.0634</v>
      </c>
      <c r="AC67">
        <v>9.6778399999999998</v>
      </c>
      <c r="AD67">
        <v>36.544144000000003</v>
      </c>
      <c r="AE67">
        <v>49.436556000000003</v>
      </c>
      <c r="AF67">
        <v>28.594000000000001</v>
      </c>
      <c r="AG67">
        <v>37.914000000000001</v>
      </c>
      <c r="AH67">
        <v>116.9545</v>
      </c>
      <c r="AI67">
        <v>0</v>
      </c>
      <c r="AJ67">
        <v>0</v>
      </c>
      <c r="AK67">
        <v>0</v>
      </c>
      <c r="AL67">
        <v>77.853999999999999</v>
      </c>
      <c r="AM67">
        <v>0</v>
      </c>
      <c r="AN67">
        <v>0.80345999999999995</v>
      </c>
      <c r="AO67">
        <v>27.93</v>
      </c>
      <c r="AP67">
        <v>12.297599999999999</v>
      </c>
      <c r="AQ67">
        <v>62.244</v>
      </c>
      <c r="AR67">
        <v>24.2136</v>
      </c>
      <c r="AS67">
        <v>0</v>
      </c>
      <c r="AT67">
        <v>7.9104000000000001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83.699999999999989</v>
      </c>
      <c r="BA67">
        <f t="shared" si="1"/>
        <v>2668.6535539999995</v>
      </c>
      <c r="BD67">
        <v>24.07</v>
      </c>
      <c r="BE67">
        <v>7.63</v>
      </c>
      <c r="BF67">
        <v>2.38</v>
      </c>
      <c r="BG67">
        <v>1.98</v>
      </c>
      <c r="BH67">
        <v>5.77</v>
      </c>
      <c r="BI67">
        <v>7.17</v>
      </c>
      <c r="BJ67">
        <v>3.11</v>
      </c>
      <c r="BK67">
        <v>4.1500000000000004</v>
      </c>
      <c r="BL67">
        <v>2.35</v>
      </c>
      <c r="BM67">
        <v>0</v>
      </c>
      <c r="BN67">
        <v>0.5</v>
      </c>
      <c r="BO67">
        <v>14.66</v>
      </c>
      <c r="BP67">
        <v>3.98</v>
      </c>
      <c r="BQ67">
        <v>4.41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83.699999999999989</v>
      </c>
    </row>
    <row r="68" spans="1:75">
      <c r="A68" t="s">
        <v>110</v>
      </c>
      <c r="B68">
        <v>0</v>
      </c>
      <c r="C68">
        <v>35.700000000000003</v>
      </c>
      <c r="D68">
        <v>6.6150000000000002</v>
      </c>
      <c r="E68">
        <v>0</v>
      </c>
      <c r="F68">
        <v>53.213999999999999</v>
      </c>
      <c r="G68">
        <v>16.29</v>
      </c>
      <c r="H68">
        <v>0</v>
      </c>
      <c r="I68">
        <v>58.088000000000001</v>
      </c>
      <c r="J68">
        <v>3.2879999999999998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138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346.5</v>
      </c>
      <c r="V68">
        <v>20.731850000000001</v>
      </c>
      <c r="W68">
        <v>147.515625</v>
      </c>
      <c r="X68">
        <v>0</v>
      </c>
      <c r="Y68">
        <v>0</v>
      </c>
      <c r="Z68">
        <v>6.49</v>
      </c>
      <c r="AA68">
        <v>0</v>
      </c>
      <c r="AB68">
        <v>13.0634</v>
      </c>
      <c r="AC68">
        <v>9.6778399999999998</v>
      </c>
      <c r="AD68">
        <v>36.544144000000003</v>
      </c>
      <c r="AE68">
        <v>49.436556000000003</v>
      </c>
      <c r="AF68">
        <v>28.594000000000001</v>
      </c>
      <c r="AG68">
        <v>37.914000000000001</v>
      </c>
      <c r="AH68">
        <v>116.9545</v>
      </c>
      <c r="AI68">
        <v>0</v>
      </c>
      <c r="AJ68">
        <v>0</v>
      </c>
      <c r="AK68">
        <v>0</v>
      </c>
      <c r="AL68">
        <v>77.853999999999999</v>
      </c>
      <c r="AM68">
        <v>0</v>
      </c>
      <c r="AN68">
        <v>0.80345999999999995</v>
      </c>
      <c r="AO68">
        <v>27.93</v>
      </c>
      <c r="AP68">
        <v>11.529</v>
      </c>
      <c r="AQ68">
        <v>62.244</v>
      </c>
      <c r="AR68">
        <v>24.2136</v>
      </c>
      <c r="AS68">
        <v>0</v>
      </c>
      <c r="AT68">
        <v>7.9104000000000001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83.699999999999989</v>
      </c>
      <c r="BA68">
        <f t="shared" ref="BA68:BA98" si="4">SUM(B68:AZ68)</f>
        <v>2667.8849539999997</v>
      </c>
      <c r="BD68">
        <v>24.07</v>
      </c>
      <c r="BE68">
        <v>7.63</v>
      </c>
      <c r="BF68">
        <v>2.38</v>
      </c>
      <c r="BG68">
        <v>1.98</v>
      </c>
      <c r="BH68">
        <v>5.77</v>
      </c>
      <c r="BI68">
        <v>7.17</v>
      </c>
      <c r="BJ68">
        <v>3.11</v>
      </c>
      <c r="BK68">
        <v>4.1500000000000004</v>
      </c>
      <c r="BL68">
        <v>2.35</v>
      </c>
      <c r="BM68">
        <v>0</v>
      </c>
      <c r="BN68">
        <v>0.5</v>
      </c>
      <c r="BO68">
        <v>14.66</v>
      </c>
      <c r="BP68">
        <v>3.98</v>
      </c>
      <c r="BQ68">
        <v>4.41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83.699999999999989</v>
      </c>
    </row>
    <row r="69" spans="1:75">
      <c r="A69" t="s">
        <v>111</v>
      </c>
      <c r="B69">
        <v>0</v>
      </c>
      <c r="C69">
        <v>35.700000000000003</v>
      </c>
      <c r="D69">
        <v>6.6150000000000002</v>
      </c>
      <c r="E69">
        <v>0</v>
      </c>
      <c r="F69">
        <v>53.213999999999999</v>
      </c>
      <c r="G69">
        <v>16.29</v>
      </c>
      <c r="H69">
        <v>0</v>
      </c>
      <c r="I69">
        <v>58.088000000000001</v>
      </c>
      <c r="J69">
        <v>3.2879999999999998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138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346.5</v>
      </c>
      <c r="V69">
        <v>20.731850000000001</v>
      </c>
      <c r="W69">
        <v>147.515625</v>
      </c>
      <c r="X69">
        <v>0</v>
      </c>
      <c r="Y69">
        <v>0</v>
      </c>
      <c r="Z69">
        <v>6.49</v>
      </c>
      <c r="AA69">
        <v>0</v>
      </c>
      <c r="AB69">
        <v>13.0634</v>
      </c>
      <c r="AC69">
        <v>19.35568</v>
      </c>
      <c r="AD69">
        <v>36.544144000000003</v>
      </c>
      <c r="AE69">
        <v>49.436556000000003</v>
      </c>
      <c r="AF69">
        <v>28.594000000000001</v>
      </c>
      <c r="AG69">
        <v>37.914000000000001</v>
      </c>
      <c r="AH69">
        <v>116.9545</v>
      </c>
      <c r="AI69">
        <v>0</v>
      </c>
      <c r="AJ69">
        <v>0</v>
      </c>
      <c r="AK69">
        <v>0</v>
      </c>
      <c r="AL69">
        <v>77.853999999999999</v>
      </c>
      <c r="AM69">
        <v>0</v>
      </c>
      <c r="AN69">
        <v>0.80345999999999995</v>
      </c>
      <c r="AO69">
        <v>27.635999999999999</v>
      </c>
      <c r="AP69">
        <v>11.529</v>
      </c>
      <c r="AQ69">
        <v>62.244</v>
      </c>
      <c r="AR69">
        <v>24.2136</v>
      </c>
      <c r="AS69">
        <v>0</v>
      </c>
      <c r="AT69">
        <v>7.9104000000000001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83.699999999999989</v>
      </c>
      <c r="BA69">
        <f t="shared" si="4"/>
        <v>2677.2687940000001</v>
      </c>
      <c r="BD69">
        <v>24.07</v>
      </c>
      <c r="BE69">
        <v>7.63</v>
      </c>
      <c r="BF69">
        <v>2.38</v>
      </c>
      <c r="BG69">
        <v>1.98</v>
      </c>
      <c r="BH69">
        <v>5.77</v>
      </c>
      <c r="BI69">
        <v>7.17</v>
      </c>
      <c r="BJ69">
        <v>3.11</v>
      </c>
      <c r="BK69">
        <v>4.1500000000000004</v>
      </c>
      <c r="BL69">
        <v>2.35</v>
      </c>
      <c r="BM69">
        <v>0</v>
      </c>
      <c r="BN69">
        <v>0.5</v>
      </c>
      <c r="BO69">
        <v>14.66</v>
      </c>
      <c r="BP69">
        <v>3.98</v>
      </c>
      <c r="BQ69">
        <v>4.41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83.699999999999989</v>
      </c>
    </row>
    <row r="70" spans="1:75">
      <c r="A70" t="s">
        <v>112</v>
      </c>
      <c r="B70">
        <v>0</v>
      </c>
      <c r="C70">
        <v>35.700000000000003</v>
      </c>
      <c r="D70">
        <v>6.6150000000000002</v>
      </c>
      <c r="E70">
        <v>0</v>
      </c>
      <c r="F70">
        <v>53.213999999999999</v>
      </c>
      <c r="G70">
        <v>16.29</v>
      </c>
      <c r="H70">
        <v>0</v>
      </c>
      <c r="I70">
        <v>58.088000000000001</v>
      </c>
      <c r="J70">
        <v>3.2879999999999998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138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346.5</v>
      </c>
      <c r="V70">
        <v>20.731850000000001</v>
      </c>
      <c r="W70">
        <v>147.515625</v>
      </c>
      <c r="X70">
        <v>0</v>
      </c>
      <c r="Y70">
        <v>0</v>
      </c>
      <c r="Z70">
        <v>6.49</v>
      </c>
      <c r="AA70">
        <v>13.983000000000001</v>
      </c>
      <c r="AB70">
        <v>13.0634</v>
      </c>
      <c r="AC70">
        <v>19.35568</v>
      </c>
      <c r="AD70">
        <v>36.544144000000003</v>
      </c>
      <c r="AE70">
        <v>49.436556000000003</v>
      </c>
      <c r="AF70">
        <v>28.594000000000001</v>
      </c>
      <c r="AG70">
        <v>37.914000000000001</v>
      </c>
      <c r="AH70">
        <v>116.9545</v>
      </c>
      <c r="AI70">
        <v>0</v>
      </c>
      <c r="AJ70">
        <v>0</v>
      </c>
      <c r="AK70">
        <v>0</v>
      </c>
      <c r="AL70">
        <v>77.853999999999999</v>
      </c>
      <c r="AM70">
        <v>0</v>
      </c>
      <c r="AN70">
        <v>0.80345999999999995</v>
      </c>
      <c r="AO70">
        <v>27.635999999999999</v>
      </c>
      <c r="AP70">
        <v>11.529</v>
      </c>
      <c r="AQ70">
        <v>62.244</v>
      </c>
      <c r="AR70">
        <v>24.2136</v>
      </c>
      <c r="AS70">
        <v>0</v>
      </c>
      <c r="AT70">
        <v>7.9104000000000001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83.699999999999989</v>
      </c>
      <c r="BA70">
        <f t="shared" si="4"/>
        <v>2691.2517940000002</v>
      </c>
      <c r="BD70">
        <v>24.07</v>
      </c>
      <c r="BE70">
        <v>7.63</v>
      </c>
      <c r="BF70">
        <v>2.38</v>
      </c>
      <c r="BG70">
        <v>1.98</v>
      </c>
      <c r="BH70">
        <v>5.77</v>
      </c>
      <c r="BI70">
        <v>7.17</v>
      </c>
      <c r="BJ70">
        <v>3.11</v>
      </c>
      <c r="BK70">
        <v>4.1500000000000004</v>
      </c>
      <c r="BL70">
        <v>2.35</v>
      </c>
      <c r="BM70">
        <v>0</v>
      </c>
      <c r="BN70">
        <v>0.5</v>
      </c>
      <c r="BO70">
        <v>14.66</v>
      </c>
      <c r="BP70">
        <v>3.98</v>
      </c>
      <c r="BQ70">
        <v>4.41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83.699999999999989</v>
      </c>
    </row>
    <row r="71" spans="1:75">
      <c r="A71" t="s">
        <v>113</v>
      </c>
      <c r="B71">
        <v>0</v>
      </c>
      <c r="C71">
        <v>35.700000000000003</v>
      </c>
      <c r="D71">
        <v>6.8250000000000002</v>
      </c>
      <c r="E71">
        <v>0</v>
      </c>
      <c r="F71">
        <v>53.213999999999999</v>
      </c>
      <c r="G71">
        <v>16.29</v>
      </c>
      <c r="H71">
        <v>0</v>
      </c>
      <c r="I71">
        <v>58.088000000000001</v>
      </c>
      <c r="J71">
        <v>3.2879999999999998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138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346.5</v>
      </c>
      <c r="V71">
        <v>20.731850000000001</v>
      </c>
      <c r="W71">
        <v>147.515625</v>
      </c>
      <c r="X71">
        <v>0</v>
      </c>
      <c r="Y71">
        <v>0</v>
      </c>
      <c r="Z71">
        <v>6.49</v>
      </c>
      <c r="AA71">
        <v>13.983000000000001</v>
      </c>
      <c r="AB71">
        <v>13.0634</v>
      </c>
      <c r="AC71">
        <v>19.35568</v>
      </c>
      <c r="AD71">
        <v>36.544144000000003</v>
      </c>
      <c r="AE71">
        <v>49.436556000000003</v>
      </c>
      <c r="AF71">
        <v>28.594000000000001</v>
      </c>
      <c r="AG71">
        <v>37.914000000000001</v>
      </c>
      <c r="AH71">
        <v>116.9545</v>
      </c>
      <c r="AI71">
        <v>0</v>
      </c>
      <c r="AJ71">
        <v>0</v>
      </c>
      <c r="AK71">
        <v>0</v>
      </c>
      <c r="AL71">
        <v>77.853999999999999</v>
      </c>
      <c r="AM71">
        <v>0</v>
      </c>
      <c r="AN71">
        <v>0.80345999999999995</v>
      </c>
      <c r="AO71">
        <v>27.635999999999999</v>
      </c>
      <c r="AP71">
        <v>12.297599999999999</v>
      </c>
      <c r="AQ71">
        <v>62.244</v>
      </c>
      <c r="AR71">
        <v>24.2136</v>
      </c>
      <c r="AS71">
        <v>0</v>
      </c>
      <c r="AT71">
        <v>7.9104000000000001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83.699999999999989</v>
      </c>
      <c r="BA71">
        <f t="shared" si="4"/>
        <v>2692.2303940000002</v>
      </c>
      <c r="BD71">
        <v>24.07</v>
      </c>
      <c r="BE71">
        <v>7.63</v>
      </c>
      <c r="BF71">
        <v>2.38</v>
      </c>
      <c r="BG71">
        <v>1.98</v>
      </c>
      <c r="BH71">
        <v>5.77</v>
      </c>
      <c r="BI71">
        <v>7.17</v>
      </c>
      <c r="BJ71">
        <v>3.11</v>
      </c>
      <c r="BK71">
        <v>4.1500000000000004</v>
      </c>
      <c r="BL71">
        <v>2.35</v>
      </c>
      <c r="BM71">
        <v>0</v>
      </c>
      <c r="BN71">
        <v>0.5</v>
      </c>
      <c r="BO71">
        <v>14.66</v>
      </c>
      <c r="BP71">
        <v>3.98</v>
      </c>
      <c r="BQ71">
        <v>4.41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83.699999999999989</v>
      </c>
    </row>
    <row r="72" spans="1:75">
      <c r="A72" t="s">
        <v>114</v>
      </c>
      <c r="B72">
        <v>0</v>
      </c>
      <c r="C72">
        <v>35.700000000000003</v>
      </c>
      <c r="D72">
        <v>6.8250000000000002</v>
      </c>
      <c r="E72">
        <v>0</v>
      </c>
      <c r="F72">
        <v>53.213999999999999</v>
      </c>
      <c r="G72">
        <v>16.29</v>
      </c>
      <c r="H72">
        <v>0</v>
      </c>
      <c r="I72">
        <v>58.088000000000001</v>
      </c>
      <c r="J72">
        <v>3.2879999999999998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138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346.5</v>
      </c>
      <c r="V72">
        <v>20.731850000000001</v>
      </c>
      <c r="W72">
        <v>147.515625</v>
      </c>
      <c r="X72">
        <v>0</v>
      </c>
      <c r="Y72">
        <v>0</v>
      </c>
      <c r="Z72">
        <v>6.49</v>
      </c>
      <c r="AA72">
        <v>28.09872</v>
      </c>
      <c r="AB72">
        <v>13.0634</v>
      </c>
      <c r="AC72">
        <v>19.35568</v>
      </c>
      <c r="AD72">
        <v>36.544144000000003</v>
      </c>
      <c r="AE72">
        <v>49.436556000000003</v>
      </c>
      <c r="AF72">
        <v>28.594000000000001</v>
      </c>
      <c r="AG72">
        <v>37.914000000000001</v>
      </c>
      <c r="AH72">
        <v>116.9545</v>
      </c>
      <c r="AI72">
        <v>0</v>
      </c>
      <c r="AJ72">
        <v>0</v>
      </c>
      <c r="AK72">
        <v>0</v>
      </c>
      <c r="AL72">
        <v>77.853999999999999</v>
      </c>
      <c r="AM72">
        <v>0</v>
      </c>
      <c r="AN72">
        <v>0.80345999999999995</v>
      </c>
      <c r="AO72">
        <v>27.635999999999999</v>
      </c>
      <c r="AP72">
        <v>11.529</v>
      </c>
      <c r="AQ72">
        <v>62.244</v>
      </c>
      <c r="AR72">
        <v>24.2136</v>
      </c>
      <c r="AS72">
        <v>0</v>
      </c>
      <c r="AT72">
        <v>7.9104000000000001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83.699999999999989</v>
      </c>
      <c r="BA72">
        <f t="shared" si="4"/>
        <v>2705.5775140000001</v>
      </c>
      <c r="BD72">
        <v>24.07</v>
      </c>
      <c r="BE72">
        <v>7.63</v>
      </c>
      <c r="BF72">
        <v>2.38</v>
      </c>
      <c r="BG72">
        <v>1.98</v>
      </c>
      <c r="BH72">
        <v>5.77</v>
      </c>
      <c r="BI72">
        <v>7.17</v>
      </c>
      <c r="BJ72">
        <v>3.11</v>
      </c>
      <c r="BK72">
        <v>4.1500000000000004</v>
      </c>
      <c r="BL72">
        <v>2.35</v>
      </c>
      <c r="BM72">
        <v>0</v>
      </c>
      <c r="BN72">
        <v>0.5</v>
      </c>
      <c r="BO72">
        <v>14.66</v>
      </c>
      <c r="BP72">
        <v>3.98</v>
      </c>
      <c r="BQ72">
        <v>4.41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83.699999999999989</v>
      </c>
    </row>
    <row r="73" spans="1:75">
      <c r="A73" t="s">
        <v>115</v>
      </c>
      <c r="B73">
        <v>0</v>
      </c>
      <c r="C73">
        <v>35.700000000000003</v>
      </c>
      <c r="D73">
        <v>6.8250000000000002</v>
      </c>
      <c r="E73">
        <v>0</v>
      </c>
      <c r="F73">
        <v>53.213999999999999</v>
      </c>
      <c r="G73">
        <v>16.29</v>
      </c>
      <c r="H73">
        <v>0</v>
      </c>
      <c r="I73">
        <v>58.088000000000001</v>
      </c>
      <c r="J73">
        <v>3.2879999999999998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138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346.5</v>
      </c>
      <c r="V73">
        <v>20.731850000000001</v>
      </c>
      <c r="W73">
        <v>147.515625</v>
      </c>
      <c r="X73">
        <v>0</v>
      </c>
      <c r="Y73">
        <v>0</v>
      </c>
      <c r="Z73">
        <v>6.49</v>
      </c>
      <c r="AA73">
        <v>42.14808</v>
      </c>
      <c r="AB73">
        <v>13.0634</v>
      </c>
      <c r="AC73">
        <v>19.35568</v>
      </c>
      <c r="AD73">
        <v>36.544144000000003</v>
      </c>
      <c r="AE73">
        <v>49.436556000000003</v>
      </c>
      <c r="AF73">
        <v>28.594000000000001</v>
      </c>
      <c r="AG73">
        <v>37.914000000000001</v>
      </c>
      <c r="AH73">
        <v>116.9545</v>
      </c>
      <c r="AI73">
        <v>0</v>
      </c>
      <c r="AJ73">
        <v>0</v>
      </c>
      <c r="AK73">
        <v>0</v>
      </c>
      <c r="AL73">
        <v>77.853999999999999</v>
      </c>
      <c r="AM73">
        <v>5.1986999999999997</v>
      </c>
      <c r="AN73">
        <v>0.80345999999999995</v>
      </c>
      <c r="AO73">
        <v>27.635999999999999</v>
      </c>
      <c r="AP73">
        <v>11.529</v>
      </c>
      <c r="AQ73">
        <v>62.244</v>
      </c>
      <c r="AR73">
        <v>26.904</v>
      </c>
      <c r="AS73">
        <v>0</v>
      </c>
      <c r="AT73">
        <v>7.9104000000000001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83.699999999999989</v>
      </c>
      <c r="BA73">
        <f t="shared" si="4"/>
        <v>2727.5159739999999</v>
      </c>
      <c r="BD73">
        <v>24.07</v>
      </c>
      <c r="BE73">
        <v>7.63</v>
      </c>
      <c r="BF73">
        <v>2.38</v>
      </c>
      <c r="BG73">
        <v>1.98</v>
      </c>
      <c r="BH73">
        <v>5.77</v>
      </c>
      <c r="BI73">
        <v>7.17</v>
      </c>
      <c r="BJ73">
        <v>3.11</v>
      </c>
      <c r="BK73">
        <v>4.1500000000000004</v>
      </c>
      <c r="BL73">
        <v>2.35</v>
      </c>
      <c r="BM73">
        <v>0</v>
      </c>
      <c r="BN73">
        <v>0.5</v>
      </c>
      <c r="BO73">
        <v>14.66</v>
      </c>
      <c r="BP73">
        <v>3.98</v>
      </c>
      <c r="BQ73">
        <v>4.41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83.699999999999989</v>
      </c>
    </row>
    <row r="74" spans="1:75">
      <c r="A74" t="s">
        <v>116</v>
      </c>
      <c r="B74">
        <v>0</v>
      </c>
      <c r="C74">
        <v>35.700000000000003</v>
      </c>
      <c r="D74">
        <v>6.8250000000000002</v>
      </c>
      <c r="E74">
        <v>0</v>
      </c>
      <c r="F74">
        <v>53.213999999999999</v>
      </c>
      <c r="G74">
        <v>16.29</v>
      </c>
      <c r="H74">
        <v>0</v>
      </c>
      <c r="I74">
        <v>58.088000000000001</v>
      </c>
      <c r="J74">
        <v>3.2879999999999998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138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346.5</v>
      </c>
      <c r="V74">
        <v>20.731850000000001</v>
      </c>
      <c r="W74">
        <v>147.515625</v>
      </c>
      <c r="X74">
        <v>0</v>
      </c>
      <c r="Y74">
        <v>0</v>
      </c>
      <c r="Z74">
        <v>1.1000000000000001</v>
      </c>
      <c r="AA74">
        <v>42.14808</v>
      </c>
      <c r="AB74">
        <v>26.34008</v>
      </c>
      <c r="AC74">
        <v>19.35568</v>
      </c>
      <c r="AD74">
        <v>36.544144000000003</v>
      </c>
      <c r="AE74">
        <v>49.436556000000003</v>
      </c>
      <c r="AF74">
        <v>28.594000000000001</v>
      </c>
      <c r="AG74">
        <v>37.914000000000001</v>
      </c>
      <c r="AH74">
        <v>140.34540000000001</v>
      </c>
      <c r="AI74">
        <v>0</v>
      </c>
      <c r="AJ74">
        <v>0</v>
      </c>
      <c r="AK74">
        <v>0</v>
      </c>
      <c r="AL74">
        <v>77.853999999999999</v>
      </c>
      <c r="AM74">
        <v>10.5307</v>
      </c>
      <c r="AN74">
        <v>0.80345999999999995</v>
      </c>
      <c r="AO74">
        <v>27.635999999999999</v>
      </c>
      <c r="AP74">
        <v>11.529</v>
      </c>
      <c r="AQ74">
        <v>62.244</v>
      </c>
      <c r="AR74">
        <v>26.904</v>
      </c>
      <c r="AS74">
        <v>0</v>
      </c>
      <c r="AT74">
        <v>7.9104000000000001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83.699999999999989</v>
      </c>
      <c r="BA74">
        <f t="shared" si="4"/>
        <v>2764.1255540000002</v>
      </c>
      <c r="BD74">
        <v>24.07</v>
      </c>
      <c r="BE74">
        <v>7.63</v>
      </c>
      <c r="BF74">
        <v>2.38</v>
      </c>
      <c r="BG74">
        <v>1.98</v>
      </c>
      <c r="BH74">
        <v>5.77</v>
      </c>
      <c r="BI74">
        <v>7.17</v>
      </c>
      <c r="BJ74">
        <v>3.11</v>
      </c>
      <c r="BK74">
        <v>4.1500000000000004</v>
      </c>
      <c r="BL74">
        <v>2.35</v>
      </c>
      <c r="BM74">
        <v>0</v>
      </c>
      <c r="BN74">
        <v>0.5</v>
      </c>
      <c r="BO74">
        <v>14.66</v>
      </c>
      <c r="BP74">
        <v>3.98</v>
      </c>
      <c r="BQ74">
        <v>4.41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83.699999999999989</v>
      </c>
    </row>
    <row r="75" spans="1:75">
      <c r="A75" t="s">
        <v>117</v>
      </c>
      <c r="B75">
        <v>0</v>
      </c>
      <c r="C75">
        <v>35.700000000000003</v>
      </c>
      <c r="D75">
        <v>6.8250000000000002</v>
      </c>
      <c r="E75">
        <v>0</v>
      </c>
      <c r="F75">
        <v>53.213999999999999</v>
      </c>
      <c r="G75">
        <v>16.29</v>
      </c>
      <c r="H75">
        <v>0</v>
      </c>
      <c r="I75">
        <v>58.088000000000001</v>
      </c>
      <c r="J75">
        <v>3.2879999999999998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138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1.1000000000000001</v>
      </c>
      <c r="AA75">
        <v>42.14808</v>
      </c>
      <c r="AB75">
        <v>26.34008</v>
      </c>
      <c r="AC75">
        <v>19.35568</v>
      </c>
      <c r="AD75">
        <v>36.544144000000003</v>
      </c>
      <c r="AE75">
        <v>49.436556000000003</v>
      </c>
      <c r="AF75">
        <v>28.594000000000001</v>
      </c>
      <c r="AG75">
        <v>37.914000000000001</v>
      </c>
      <c r="AH75">
        <v>140.34540000000001</v>
      </c>
      <c r="AI75">
        <v>3.1825000000000001</v>
      </c>
      <c r="AJ75">
        <v>0</v>
      </c>
      <c r="AK75">
        <v>0</v>
      </c>
      <c r="AL75">
        <v>77.853999999999999</v>
      </c>
      <c r="AM75">
        <v>14.3964</v>
      </c>
      <c r="AN75">
        <v>0.80345999999999995</v>
      </c>
      <c r="AO75">
        <v>27.635999999999999</v>
      </c>
      <c r="AP75">
        <v>12.297599999999999</v>
      </c>
      <c r="AQ75">
        <v>62.244</v>
      </c>
      <c r="AR75">
        <v>24.2136</v>
      </c>
      <c r="AS75">
        <v>0</v>
      </c>
      <c r="AT75">
        <v>7.9104000000000001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83.970000000000013</v>
      </c>
      <c r="BA75">
        <f t="shared" si="4"/>
        <v>2771.9969540000006</v>
      </c>
      <c r="BD75">
        <v>25.2</v>
      </c>
      <c r="BE75">
        <v>7.44</v>
      </c>
      <c r="BF75">
        <v>2.46</v>
      </c>
      <c r="BG75">
        <v>1.92</v>
      </c>
      <c r="BH75">
        <v>5.77</v>
      </c>
      <c r="BI75">
        <v>7.03</v>
      </c>
      <c r="BJ75">
        <v>3.21</v>
      </c>
      <c r="BK75">
        <v>4.1500000000000004</v>
      </c>
      <c r="BL75">
        <v>2.25</v>
      </c>
      <c r="BM75">
        <v>0</v>
      </c>
      <c r="BN75">
        <v>0.49</v>
      </c>
      <c r="BO75">
        <v>14.3</v>
      </c>
      <c r="BP75">
        <v>3.89</v>
      </c>
      <c r="BQ75">
        <v>4.28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83.970000000000013</v>
      </c>
    </row>
    <row r="76" spans="1:75">
      <c r="A76" t="s">
        <v>118</v>
      </c>
      <c r="B76">
        <v>0</v>
      </c>
      <c r="C76">
        <v>35.700000000000003</v>
      </c>
      <c r="D76">
        <v>6.8250000000000002</v>
      </c>
      <c r="E76">
        <v>0</v>
      </c>
      <c r="F76">
        <v>53.213999999999999</v>
      </c>
      <c r="G76">
        <v>16.29</v>
      </c>
      <c r="H76">
        <v>0</v>
      </c>
      <c r="I76">
        <v>58.088000000000001</v>
      </c>
      <c r="J76">
        <v>3.2879999999999998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138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42.14808</v>
      </c>
      <c r="AB76">
        <v>26.34008</v>
      </c>
      <c r="AC76">
        <v>19.35568</v>
      </c>
      <c r="AD76">
        <v>36.544144000000003</v>
      </c>
      <c r="AE76">
        <v>49.436556000000003</v>
      </c>
      <c r="AF76">
        <v>28.594000000000001</v>
      </c>
      <c r="AG76">
        <v>37.914000000000001</v>
      </c>
      <c r="AH76">
        <v>140.34540000000001</v>
      </c>
      <c r="AI76">
        <v>14.003</v>
      </c>
      <c r="AJ76">
        <v>0</v>
      </c>
      <c r="AK76">
        <v>0</v>
      </c>
      <c r="AL76">
        <v>77.853999999999999</v>
      </c>
      <c r="AM76">
        <v>14.663</v>
      </c>
      <c r="AN76">
        <v>0.80345999999999995</v>
      </c>
      <c r="AO76">
        <v>27.635999999999999</v>
      </c>
      <c r="AP76">
        <v>11.529</v>
      </c>
      <c r="AQ76">
        <v>62.244</v>
      </c>
      <c r="AR76">
        <v>24.2136</v>
      </c>
      <c r="AS76">
        <v>0</v>
      </c>
      <c r="AT76">
        <v>7.9104000000000001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83.970000000000013</v>
      </c>
      <c r="BA76">
        <f t="shared" si="4"/>
        <v>2782.315454000001</v>
      </c>
      <c r="BD76">
        <v>25.2</v>
      </c>
      <c r="BE76">
        <v>7.44</v>
      </c>
      <c r="BF76">
        <v>2.46</v>
      </c>
      <c r="BG76">
        <v>1.92</v>
      </c>
      <c r="BH76">
        <v>5.77</v>
      </c>
      <c r="BI76">
        <v>7.03</v>
      </c>
      <c r="BJ76">
        <v>3.21</v>
      </c>
      <c r="BK76">
        <v>4.1500000000000004</v>
      </c>
      <c r="BL76">
        <v>2.25</v>
      </c>
      <c r="BM76">
        <v>0</v>
      </c>
      <c r="BN76">
        <v>0.49</v>
      </c>
      <c r="BO76">
        <v>14.3</v>
      </c>
      <c r="BP76">
        <v>3.89</v>
      </c>
      <c r="BQ76">
        <v>4.28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83.970000000000013</v>
      </c>
    </row>
    <row r="77" spans="1:75">
      <c r="A77" t="s">
        <v>119</v>
      </c>
      <c r="B77">
        <v>0</v>
      </c>
      <c r="C77">
        <v>35.700000000000003</v>
      </c>
      <c r="D77">
        <v>6.8250000000000002</v>
      </c>
      <c r="E77">
        <v>0</v>
      </c>
      <c r="F77">
        <v>53.213999999999999</v>
      </c>
      <c r="G77">
        <v>16.29</v>
      </c>
      <c r="H77">
        <v>0</v>
      </c>
      <c r="I77">
        <v>58.088000000000001</v>
      </c>
      <c r="J77">
        <v>3.2879999999999998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138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1.1000000000000001</v>
      </c>
      <c r="AA77">
        <v>42.14808</v>
      </c>
      <c r="AB77">
        <v>26.34008</v>
      </c>
      <c r="AC77">
        <v>19.35568</v>
      </c>
      <c r="AD77">
        <v>36.544144000000003</v>
      </c>
      <c r="AE77">
        <v>49.436556000000003</v>
      </c>
      <c r="AF77">
        <v>28.594000000000001</v>
      </c>
      <c r="AG77">
        <v>37.914000000000001</v>
      </c>
      <c r="AH77">
        <v>140.34540000000001</v>
      </c>
      <c r="AI77">
        <v>14.003</v>
      </c>
      <c r="AJ77">
        <v>0</v>
      </c>
      <c r="AK77">
        <v>0</v>
      </c>
      <c r="AL77">
        <v>77.853999999999999</v>
      </c>
      <c r="AM77">
        <v>15.836040000000001</v>
      </c>
      <c r="AN77">
        <v>0.80345999999999995</v>
      </c>
      <c r="AO77">
        <v>27.635999999999999</v>
      </c>
      <c r="AP77">
        <v>11.529</v>
      </c>
      <c r="AQ77">
        <v>62.244</v>
      </c>
      <c r="AR77">
        <v>24.2136</v>
      </c>
      <c r="AS77">
        <v>0</v>
      </c>
      <c r="AT77">
        <v>7.9104000000000001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83.970000000000013</v>
      </c>
      <c r="BA77">
        <f t="shared" si="4"/>
        <v>2783.4884940000011</v>
      </c>
      <c r="BD77">
        <v>25.2</v>
      </c>
      <c r="BE77">
        <v>7.44</v>
      </c>
      <c r="BF77">
        <v>2.46</v>
      </c>
      <c r="BG77">
        <v>1.92</v>
      </c>
      <c r="BH77">
        <v>5.77</v>
      </c>
      <c r="BI77">
        <v>7.03</v>
      </c>
      <c r="BJ77">
        <v>3.21</v>
      </c>
      <c r="BK77">
        <v>4.1500000000000004</v>
      </c>
      <c r="BL77">
        <v>2.25</v>
      </c>
      <c r="BM77">
        <v>0</v>
      </c>
      <c r="BN77">
        <v>0.49</v>
      </c>
      <c r="BO77">
        <v>14.3</v>
      </c>
      <c r="BP77">
        <v>3.89</v>
      </c>
      <c r="BQ77">
        <v>4.28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83.970000000000013</v>
      </c>
    </row>
    <row r="78" spans="1:75">
      <c r="A78" t="s">
        <v>120</v>
      </c>
      <c r="B78">
        <v>0</v>
      </c>
      <c r="C78">
        <v>35.700000000000003</v>
      </c>
      <c r="D78">
        <v>6.8250000000000002</v>
      </c>
      <c r="E78">
        <v>0</v>
      </c>
      <c r="F78">
        <v>53.213999999999999</v>
      </c>
      <c r="G78">
        <v>16.29</v>
      </c>
      <c r="H78">
        <v>0</v>
      </c>
      <c r="I78">
        <v>58.088000000000001</v>
      </c>
      <c r="J78">
        <v>3.2879999999999998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138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6.49</v>
      </c>
      <c r="AA78">
        <v>42.14808</v>
      </c>
      <c r="AB78">
        <v>39.510120000000001</v>
      </c>
      <c r="AC78">
        <v>19.35568</v>
      </c>
      <c r="AD78">
        <v>36.544144000000003</v>
      </c>
      <c r="AE78">
        <v>49.436556000000003</v>
      </c>
      <c r="AF78">
        <v>28.594000000000001</v>
      </c>
      <c r="AG78">
        <v>37.914000000000001</v>
      </c>
      <c r="AH78">
        <v>140.34540000000001</v>
      </c>
      <c r="AI78">
        <v>14.003</v>
      </c>
      <c r="AJ78">
        <v>0</v>
      </c>
      <c r="AK78">
        <v>0</v>
      </c>
      <c r="AL78">
        <v>77.853999999999999</v>
      </c>
      <c r="AM78">
        <v>15.836040000000001</v>
      </c>
      <c r="AN78">
        <v>0.80345999999999995</v>
      </c>
      <c r="AO78">
        <v>27.635999999999999</v>
      </c>
      <c r="AP78">
        <v>11.529</v>
      </c>
      <c r="AQ78">
        <v>62.244</v>
      </c>
      <c r="AR78">
        <v>24.2136</v>
      </c>
      <c r="AS78">
        <v>0</v>
      </c>
      <c r="AT78">
        <v>7.9104000000000001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83.970000000000013</v>
      </c>
      <c r="BA78">
        <f t="shared" si="4"/>
        <v>2802.0485340000009</v>
      </c>
      <c r="BD78">
        <v>25.2</v>
      </c>
      <c r="BE78">
        <v>7.44</v>
      </c>
      <c r="BF78">
        <v>2.46</v>
      </c>
      <c r="BG78">
        <v>1.92</v>
      </c>
      <c r="BH78">
        <v>5.77</v>
      </c>
      <c r="BI78">
        <v>7.03</v>
      </c>
      <c r="BJ78">
        <v>3.21</v>
      </c>
      <c r="BK78">
        <v>4.1500000000000004</v>
      </c>
      <c r="BL78">
        <v>2.25</v>
      </c>
      <c r="BM78">
        <v>0</v>
      </c>
      <c r="BN78">
        <v>0.49</v>
      </c>
      <c r="BO78">
        <v>14.3</v>
      </c>
      <c r="BP78">
        <v>3.89</v>
      </c>
      <c r="BQ78">
        <v>4.28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83.970000000000013</v>
      </c>
    </row>
    <row r="79" spans="1:75">
      <c r="A79" t="s">
        <v>121</v>
      </c>
      <c r="B79">
        <v>0</v>
      </c>
      <c r="C79">
        <v>35.700000000000003</v>
      </c>
      <c r="D79">
        <v>6.8250000000000002</v>
      </c>
      <c r="E79">
        <v>0</v>
      </c>
      <c r="F79">
        <v>53.213999999999999</v>
      </c>
      <c r="G79">
        <v>16.29</v>
      </c>
      <c r="H79">
        <v>0</v>
      </c>
      <c r="I79">
        <v>58.088000000000001</v>
      </c>
      <c r="J79">
        <v>3.2879999999999998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138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52.089799999999997</v>
      </c>
      <c r="AF79">
        <v>30.171600000000002</v>
      </c>
      <c r="AG79">
        <v>37.914000000000001</v>
      </c>
      <c r="AH79">
        <v>140.34540000000001</v>
      </c>
      <c r="AI79">
        <v>15.276</v>
      </c>
      <c r="AJ79">
        <v>0</v>
      </c>
      <c r="AK79">
        <v>0</v>
      </c>
      <c r="AL79">
        <v>83.664000000000001</v>
      </c>
      <c r="AM79">
        <v>15.836040000000001</v>
      </c>
      <c r="AN79">
        <v>0.80345999999999995</v>
      </c>
      <c r="AO79">
        <v>27.635999999999999</v>
      </c>
      <c r="AP79">
        <v>12.297599999999999</v>
      </c>
      <c r="AQ79">
        <v>62.244</v>
      </c>
      <c r="AR79">
        <v>24.2136</v>
      </c>
      <c r="AS79">
        <v>0</v>
      </c>
      <c r="AT79">
        <v>7.9104000000000001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83.970000000000013</v>
      </c>
      <c r="BA79">
        <f t="shared" si="4"/>
        <v>2837.0095060000012</v>
      </c>
      <c r="BD79">
        <v>25.2</v>
      </c>
      <c r="BE79">
        <v>7.44</v>
      </c>
      <c r="BF79">
        <v>2.46</v>
      </c>
      <c r="BG79">
        <v>1.92</v>
      </c>
      <c r="BH79">
        <v>5.77</v>
      </c>
      <c r="BI79">
        <v>7.03</v>
      </c>
      <c r="BJ79">
        <v>3.21</v>
      </c>
      <c r="BK79">
        <v>4.1500000000000004</v>
      </c>
      <c r="BL79">
        <v>2.25</v>
      </c>
      <c r="BM79">
        <v>0</v>
      </c>
      <c r="BN79">
        <v>0.49</v>
      </c>
      <c r="BO79">
        <v>14.3</v>
      </c>
      <c r="BP79">
        <v>3.89</v>
      </c>
      <c r="BQ79">
        <v>4.28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83.970000000000013</v>
      </c>
    </row>
    <row r="80" spans="1:75">
      <c r="A80" t="s">
        <v>122</v>
      </c>
      <c r="B80">
        <v>0</v>
      </c>
      <c r="C80">
        <v>35.700000000000003</v>
      </c>
      <c r="D80">
        <v>6.8250000000000002</v>
      </c>
      <c r="E80">
        <v>0</v>
      </c>
      <c r="F80">
        <v>53.213999999999999</v>
      </c>
      <c r="G80">
        <v>16.29</v>
      </c>
      <c r="H80">
        <v>0</v>
      </c>
      <c r="I80">
        <v>58.088000000000001</v>
      </c>
      <c r="J80">
        <v>3.2879999999999998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138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52.089799999999997</v>
      </c>
      <c r="AF80">
        <v>30.171600000000002</v>
      </c>
      <c r="AG80">
        <v>37.914000000000001</v>
      </c>
      <c r="AH80">
        <v>140.34540000000001</v>
      </c>
      <c r="AI80">
        <v>48.883200000000002</v>
      </c>
      <c r="AJ80">
        <v>0</v>
      </c>
      <c r="AK80">
        <v>0</v>
      </c>
      <c r="AL80">
        <v>83.664000000000001</v>
      </c>
      <c r="AM80">
        <v>15.836040000000001</v>
      </c>
      <c r="AN80">
        <v>0.80345999999999995</v>
      </c>
      <c r="AO80">
        <v>27.635999999999999</v>
      </c>
      <c r="AP80">
        <v>11.529</v>
      </c>
      <c r="AQ80">
        <v>62.244</v>
      </c>
      <c r="AR80">
        <v>24.2136</v>
      </c>
      <c r="AS80">
        <v>0</v>
      </c>
      <c r="AT80">
        <v>7.9104000000000001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83.970000000000013</v>
      </c>
      <c r="BA80">
        <f t="shared" si="4"/>
        <v>2869.8481060000017</v>
      </c>
      <c r="BD80">
        <v>25.2</v>
      </c>
      <c r="BE80">
        <v>7.44</v>
      </c>
      <c r="BF80">
        <v>2.46</v>
      </c>
      <c r="BG80">
        <v>1.92</v>
      </c>
      <c r="BH80">
        <v>5.77</v>
      </c>
      <c r="BI80">
        <v>7.03</v>
      </c>
      <c r="BJ80">
        <v>3.21</v>
      </c>
      <c r="BK80">
        <v>4.1500000000000004</v>
      </c>
      <c r="BL80">
        <v>2.25</v>
      </c>
      <c r="BM80">
        <v>0</v>
      </c>
      <c r="BN80">
        <v>0.49</v>
      </c>
      <c r="BO80">
        <v>14.3</v>
      </c>
      <c r="BP80">
        <v>3.89</v>
      </c>
      <c r="BQ80">
        <v>4.28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83.970000000000013</v>
      </c>
    </row>
    <row r="81" spans="1:75">
      <c r="A81" t="s">
        <v>123</v>
      </c>
      <c r="B81">
        <v>0</v>
      </c>
      <c r="C81">
        <v>35.700000000000003</v>
      </c>
      <c r="D81">
        <v>6.8250000000000002</v>
      </c>
      <c r="E81">
        <v>0</v>
      </c>
      <c r="F81">
        <v>53.213999999999999</v>
      </c>
      <c r="G81">
        <v>16.29</v>
      </c>
      <c r="H81">
        <v>0</v>
      </c>
      <c r="I81">
        <v>58.088000000000001</v>
      </c>
      <c r="J81">
        <v>3.2879999999999998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138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52.089799999999997</v>
      </c>
      <c r="AF81">
        <v>30.171600000000002</v>
      </c>
      <c r="AG81">
        <v>37.914000000000001</v>
      </c>
      <c r="AH81">
        <v>140.34540000000001</v>
      </c>
      <c r="AI81">
        <v>48.883200000000002</v>
      </c>
      <c r="AJ81">
        <v>0</v>
      </c>
      <c r="AK81">
        <v>0</v>
      </c>
      <c r="AL81">
        <v>83.664000000000001</v>
      </c>
      <c r="AM81">
        <v>15.836040000000001</v>
      </c>
      <c r="AN81">
        <v>0.80345999999999995</v>
      </c>
      <c r="AO81">
        <v>27.635999999999999</v>
      </c>
      <c r="AP81">
        <v>11.529</v>
      </c>
      <c r="AQ81">
        <v>62.244</v>
      </c>
      <c r="AR81">
        <v>26.904</v>
      </c>
      <c r="AS81">
        <v>0</v>
      </c>
      <c r="AT81">
        <v>7.9104000000000001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83.88000000000001</v>
      </c>
      <c r="BA81">
        <f t="shared" si="4"/>
        <v>2872.448506000002</v>
      </c>
      <c r="BD81">
        <v>25.2</v>
      </c>
      <c r="BE81">
        <v>7.44</v>
      </c>
      <c r="BF81">
        <v>2.44</v>
      </c>
      <c r="BG81">
        <v>1.92</v>
      </c>
      <c r="BH81">
        <v>5.7</v>
      </c>
      <c r="BI81">
        <v>7.03</v>
      </c>
      <c r="BJ81">
        <v>3.21</v>
      </c>
      <c r="BK81">
        <v>4.1500000000000004</v>
      </c>
      <c r="BL81">
        <v>2.25</v>
      </c>
      <c r="BM81">
        <v>0</v>
      </c>
      <c r="BN81">
        <v>0.49</v>
      </c>
      <c r="BO81">
        <v>14.3</v>
      </c>
      <c r="BP81">
        <v>3.89</v>
      </c>
      <c r="BQ81">
        <v>4.28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83.88000000000001</v>
      </c>
    </row>
    <row r="82" spans="1:75">
      <c r="A82" t="s">
        <v>124</v>
      </c>
      <c r="B82">
        <v>0</v>
      </c>
      <c r="C82">
        <v>35.700000000000003</v>
      </c>
      <c r="D82">
        <v>6.8250000000000002</v>
      </c>
      <c r="E82">
        <v>0</v>
      </c>
      <c r="F82">
        <v>53.213999999999999</v>
      </c>
      <c r="G82">
        <v>16.29</v>
      </c>
      <c r="H82">
        <v>0</v>
      </c>
      <c r="I82">
        <v>58.088000000000001</v>
      </c>
      <c r="J82">
        <v>3.2879999999999998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138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52.089799999999997</v>
      </c>
      <c r="AF82">
        <v>30.171600000000002</v>
      </c>
      <c r="AG82">
        <v>37.914000000000001</v>
      </c>
      <c r="AH82">
        <v>140.34540000000001</v>
      </c>
      <c r="AI82">
        <v>48.883200000000002</v>
      </c>
      <c r="AJ82">
        <v>0</v>
      </c>
      <c r="AK82">
        <v>0</v>
      </c>
      <c r="AL82">
        <v>83.664000000000001</v>
      </c>
      <c r="AM82">
        <v>15.836040000000001</v>
      </c>
      <c r="AN82">
        <v>0.80345999999999995</v>
      </c>
      <c r="AO82">
        <v>27.635999999999999</v>
      </c>
      <c r="AP82">
        <v>11.529</v>
      </c>
      <c r="AQ82">
        <v>62.244</v>
      </c>
      <c r="AR82">
        <v>26.904</v>
      </c>
      <c r="AS82">
        <v>0</v>
      </c>
      <c r="AT82">
        <v>7.9104000000000001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83.9</v>
      </c>
      <c r="BA82">
        <f t="shared" si="4"/>
        <v>2872.468506000002</v>
      </c>
      <c r="BD82">
        <v>25.2</v>
      </c>
      <c r="BE82">
        <v>7.44</v>
      </c>
      <c r="BF82">
        <v>2.46</v>
      </c>
      <c r="BG82">
        <v>1.92</v>
      </c>
      <c r="BH82">
        <v>5.7</v>
      </c>
      <c r="BI82">
        <v>7.03</v>
      </c>
      <c r="BJ82">
        <v>3.21</v>
      </c>
      <c r="BK82">
        <v>4.1500000000000004</v>
      </c>
      <c r="BL82">
        <v>2.25</v>
      </c>
      <c r="BM82">
        <v>0</v>
      </c>
      <c r="BN82">
        <v>0.49</v>
      </c>
      <c r="BO82">
        <v>14.3</v>
      </c>
      <c r="BP82">
        <v>3.89</v>
      </c>
      <c r="BQ82">
        <v>4.28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83.9</v>
      </c>
    </row>
    <row r="83" spans="1:75">
      <c r="A83" t="s">
        <v>125</v>
      </c>
      <c r="B83">
        <v>0</v>
      </c>
      <c r="C83">
        <v>35.700000000000003</v>
      </c>
      <c r="D83">
        <v>6.8250000000000002</v>
      </c>
      <c r="E83">
        <v>0</v>
      </c>
      <c r="F83">
        <v>53.213999999999999</v>
      </c>
      <c r="G83">
        <v>16.29</v>
      </c>
      <c r="H83">
        <v>0</v>
      </c>
      <c r="I83">
        <v>58.088000000000001</v>
      </c>
      <c r="J83">
        <v>3.2879999999999998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138</v>
      </c>
      <c r="Q83">
        <v>19.47681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52.089799999999997</v>
      </c>
      <c r="AF83">
        <v>30.171600000000002</v>
      </c>
      <c r="AG83">
        <v>37.914000000000001</v>
      </c>
      <c r="AH83">
        <v>140.34540000000001</v>
      </c>
      <c r="AI83">
        <v>48.883200000000002</v>
      </c>
      <c r="AJ83">
        <v>0</v>
      </c>
      <c r="AK83">
        <v>0</v>
      </c>
      <c r="AL83">
        <v>83.664000000000001</v>
      </c>
      <c r="AM83">
        <v>15.836040000000001</v>
      </c>
      <c r="AN83">
        <v>0.80345999999999995</v>
      </c>
      <c r="AO83">
        <v>27.93</v>
      </c>
      <c r="AP83">
        <v>12.297599999999999</v>
      </c>
      <c r="AQ83">
        <v>62.244</v>
      </c>
      <c r="AR83">
        <v>22.868400000000001</v>
      </c>
      <c r="AS83">
        <v>0</v>
      </c>
      <c r="AT83">
        <v>7.9104000000000001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83.560000000000016</v>
      </c>
      <c r="BA83">
        <f t="shared" si="4"/>
        <v>2866.8086960000014</v>
      </c>
      <c r="BD83">
        <v>25.2</v>
      </c>
      <c r="BE83">
        <v>7.44</v>
      </c>
      <c r="BF83">
        <v>2.2400000000000002</v>
      </c>
      <c r="BG83">
        <v>1.92</v>
      </c>
      <c r="BH83">
        <v>5.7</v>
      </c>
      <c r="BI83">
        <v>7.03</v>
      </c>
      <c r="BJ83">
        <v>3.21</v>
      </c>
      <c r="BK83">
        <v>4.03</v>
      </c>
      <c r="BL83">
        <v>2.25</v>
      </c>
      <c r="BM83">
        <v>0</v>
      </c>
      <c r="BN83">
        <v>0.49</v>
      </c>
      <c r="BO83">
        <v>14.3</v>
      </c>
      <c r="BP83">
        <v>3.89</v>
      </c>
      <c r="BQ83">
        <v>4.28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83.560000000000016</v>
      </c>
    </row>
    <row r="84" spans="1:75">
      <c r="A84" t="s">
        <v>126</v>
      </c>
      <c r="B84">
        <v>0</v>
      </c>
      <c r="C84">
        <v>35.700000000000003</v>
      </c>
      <c r="D84">
        <v>6.8250000000000002</v>
      </c>
      <c r="E84">
        <v>0</v>
      </c>
      <c r="F84">
        <v>53.213999999999999</v>
      </c>
      <c r="G84">
        <v>16.29</v>
      </c>
      <c r="H84">
        <v>0</v>
      </c>
      <c r="I84">
        <v>58.088000000000001</v>
      </c>
      <c r="J84">
        <v>3.2879999999999998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138</v>
      </c>
      <c r="Q84">
        <v>19.47681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52.089799999999997</v>
      </c>
      <c r="AF84">
        <v>30.171600000000002</v>
      </c>
      <c r="AG84">
        <v>37.914000000000001</v>
      </c>
      <c r="AH84">
        <v>140.34540000000001</v>
      </c>
      <c r="AI84">
        <v>48.883200000000002</v>
      </c>
      <c r="AJ84">
        <v>0</v>
      </c>
      <c r="AK84">
        <v>0</v>
      </c>
      <c r="AL84">
        <v>83.664000000000001</v>
      </c>
      <c r="AM84">
        <v>15.836040000000001</v>
      </c>
      <c r="AN84">
        <v>0.80345999999999995</v>
      </c>
      <c r="AO84">
        <v>27.93</v>
      </c>
      <c r="AP84">
        <v>11.529</v>
      </c>
      <c r="AQ84">
        <v>62.244</v>
      </c>
      <c r="AR84">
        <v>22.868400000000001</v>
      </c>
      <c r="AS84">
        <v>0</v>
      </c>
      <c r="AT84">
        <v>7.9104000000000001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83.580000000000013</v>
      </c>
      <c r="BA84">
        <f t="shared" si="4"/>
        <v>2866.0600960000015</v>
      </c>
      <c r="BD84">
        <v>25.2</v>
      </c>
      <c r="BE84">
        <v>7.44</v>
      </c>
      <c r="BF84">
        <v>2.2599999999999998</v>
      </c>
      <c r="BG84">
        <v>1.92</v>
      </c>
      <c r="BH84">
        <v>5.7</v>
      </c>
      <c r="BI84">
        <v>7.03</v>
      </c>
      <c r="BJ84">
        <v>3.21</v>
      </c>
      <c r="BK84">
        <v>4.03</v>
      </c>
      <c r="BL84">
        <v>2.25</v>
      </c>
      <c r="BM84">
        <v>0</v>
      </c>
      <c r="BN84">
        <v>0.49</v>
      </c>
      <c r="BO84">
        <v>14.3</v>
      </c>
      <c r="BP84">
        <v>3.89</v>
      </c>
      <c r="BQ84">
        <v>4.28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83.580000000000013</v>
      </c>
    </row>
    <row r="85" spans="1:75">
      <c r="A85" t="s">
        <v>127</v>
      </c>
      <c r="B85">
        <v>0</v>
      </c>
      <c r="C85">
        <v>35.700000000000003</v>
      </c>
      <c r="D85">
        <v>6.8250000000000002</v>
      </c>
      <c r="E85">
        <v>0</v>
      </c>
      <c r="F85">
        <v>53.213999999999999</v>
      </c>
      <c r="G85">
        <v>16.29</v>
      </c>
      <c r="H85">
        <v>0</v>
      </c>
      <c r="I85">
        <v>58.088000000000001</v>
      </c>
      <c r="J85">
        <v>3.2879999999999998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138</v>
      </c>
      <c r="Q85">
        <v>19.47681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52.089799999999997</v>
      </c>
      <c r="AF85">
        <v>30.171600000000002</v>
      </c>
      <c r="AG85">
        <v>37.914000000000001</v>
      </c>
      <c r="AH85">
        <v>140.34540000000001</v>
      </c>
      <c r="AI85">
        <v>48.883200000000002</v>
      </c>
      <c r="AJ85">
        <v>0</v>
      </c>
      <c r="AK85">
        <v>0</v>
      </c>
      <c r="AL85">
        <v>73.206000000000003</v>
      </c>
      <c r="AM85">
        <v>15.836040000000001</v>
      </c>
      <c r="AN85">
        <v>0.80345999999999995</v>
      </c>
      <c r="AO85">
        <v>27.93</v>
      </c>
      <c r="AP85">
        <v>11.529</v>
      </c>
      <c r="AQ85">
        <v>62.244</v>
      </c>
      <c r="AR85">
        <v>22.868400000000001</v>
      </c>
      <c r="AS85">
        <v>0</v>
      </c>
      <c r="AT85">
        <v>7.9104000000000001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83.700000000000017</v>
      </c>
      <c r="BA85">
        <f t="shared" si="4"/>
        <v>2855.7220960000013</v>
      </c>
      <c r="BD85">
        <v>25.2</v>
      </c>
      <c r="BE85">
        <v>7.44</v>
      </c>
      <c r="BF85">
        <v>2.38</v>
      </c>
      <c r="BG85">
        <v>1.92</v>
      </c>
      <c r="BH85">
        <v>5.7</v>
      </c>
      <c r="BI85">
        <v>7.03</v>
      </c>
      <c r="BJ85">
        <v>3.21</v>
      </c>
      <c r="BK85">
        <v>4.03</v>
      </c>
      <c r="BL85">
        <v>2.25</v>
      </c>
      <c r="BM85">
        <v>0</v>
      </c>
      <c r="BN85">
        <v>0.49</v>
      </c>
      <c r="BO85">
        <v>14.3</v>
      </c>
      <c r="BP85">
        <v>3.89</v>
      </c>
      <c r="BQ85">
        <v>4.28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83.700000000000017</v>
      </c>
    </row>
    <row r="86" spans="1:75">
      <c r="A86" t="s">
        <v>128</v>
      </c>
      <c r="B86">
        <v>0</v>
      </c>
      <c r="C86">
        <v>35.700000000000003</v>
      </c>
      <c r="D86">
        <v>6.8250000000000002</v>
      </c>
      <c r="E86">
        <v>0</v>
      </c>
      <c r="F86">
        <v>53.213999999999999</v>
      </c>
      <c r="G86">
        <v>16.29</v>
      </c>
      <c r="H86">
        <v>0</v>
      </c>
      <c r="I86">
        <v>58.088000000000001</v>
      </c>
      <c r="J86">
        <v>3.2879999999999998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138</v>
      </c>
      <c r="Q86">
        <v>19.47681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36.544144000000003</v>
      </c>
      <c r="AE86">
        <v>52.089799999999997</v>
      </c>
      <c r="AF86">
        <v>30.171600000000002</v>
      </c>
      <c r="AG86">
        <v>37.914000000000001</v>
      </c>
      <c r="AH86">
        <v>140.34540000000001</v>
      </c>
      <c r="AI86">
        <v>15.276</v>
      </c>
      <c r="AJ86">
        <v>0</v>
      </c>
      <c r="AK86">
        <v>0</v>
      </c>
      <c r="AL86">
        <v>73.206000000000003</v>
      </c>
      <c r="AM86">
        <v>15.836040000000001</v>
      </c>
      <c r="AN86">
        <v>0.80345999999999995</v>
      </c>
      <c r="AO86">
        <v>27.93</v>
      </c>
      <c r="AP86">
        <v>11.529</v>
      </c>
      <c r="AQ86">
        <v>62.244</v>
      </c>
      <c r="AR86">
        <v>22.868400000000001</v>
      </c>
      <c r="AS86">
        <v>0</v>
      </c>
      <c r="AT86">
        <v>7.9104000000000001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83.76</v>
      </c>
      <c r="BA86">
        <f t="shared" si="4"/>
        <v>2822.1748960000014</v>
      </c>
      <c r="BD86">
        <v>25.2</v>
      </c>
      <c r="BE86">
        <v>7.44</v>
      </c>
      <c r="BF86">
        <v>2.44</v>
      </c>
      <c r="BG86">
        <v>1.92</v>
      </c>
      <c r="BH86">
        <v>5.7</v>
      </c>
      <c r="BI86">
        <v>7.03</v>
      </c>
      <c r="BJ86">
        <v>3.21</v>
      </c>
      <c r="BK86">
        <v>4.03</v>
      </c>
      <c r="BL86">
        <v>2.25</v>
      </c>
      <c r="BM86">
        <v>0</v>
      </c>
      <c r="BN86">
        <v>0.49</v>
      </c>
      <c r="BO86">
        <v>14.3</v>
      </c>
      <c r="BP86">
        <v>3.89</v>
      </c>
      <c r="BQ86">
        <v>4.28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83.76</v>
      </c>
    </row>
    <row r="87" spans="1:75">
      <c r="A87" t="s">
        <v>129</v>
      </c>
      <c r="B87">
        <v>0</v>
      </c>
      <c r="C87">
        <v>35.700000000000003</v>
      </c>
      <c r="D87">
        <v>6.8250000000000002</v>
      </c>
      <c r="E87">
        <v>0</v>
      </c>
      <c r="F87">
        <v>53.213999999999999</v>
      </c>
      <c r="G87">
        <v>16.29</v>
      </c>
      <c r="H87">
        <v>0</v>
      </c>
      <c r="I87">
        <v>58.088000000000001</v>
      </c>
      <c r="J87">
        <v>3.2879999999999998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138</v>
      </c>
      <c r="Q87">
        <v>18.334810000000001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26.34008</v>
      </c>
      <c r="AC87">
        <v>19.35568</v>
      </c>
      <c r="AD87">
        <v>36.544144000000003</v>
      </c>
      <c r="AE87">
        <v>49.436556000000003</v>
      </c>
      <c r="AF87">
        <v>28.594000000000001</v>
      </c>
      <c r="AG87">
        <v>37.914000000000001</v>
      </c>
      <c r="AH87">
        <v>116.9545</v>
      </c>
      <c r="AI87">
        <v>14.003</v>
      </c>
      <c r="AJ87">
        <v>0</v>
      </c>
      <c r="AK87">
        <v>0</v>
      </c>
      <c r="AL87">
        <v>73.206000000000003</v>
      </c>
      <c r="AM87">
        <v>13.33</v>
      </c>
      <c r="AN87">
        <v>0.80345999999999995</v>
      </c>
      <c r="AO87">
        <v>27.93</v>
      </c>
      <c r="AP87">
        <v>11.529</v>
      </c>
      <c r="AQ87">
        <v>62.244</v>
      </c>
      <c r="AR87">
        <v>22.868400000000001</v>
      </c>
      <c r="AS87">
        <v>0</v>
      </c>
      <c r="AT87">
        <v>7.9104000000000001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83.76</v>
      </c>
      <c r="BA87">
        <f t="shared" si="4"/>
        <v>2750.3935440000014</v>
      </c>
      <c r="BD87">
        <v>25.2</v>
      </c>
      <c r="BE87">
        <v>7.44</v>
      </c>
      <c r="BF87">
        <v>2.44</v>
      </c>
      <c r="BG87">
        <v>1.92</v>
      </c>
      <c r="BH87">
        <v>5.7</v>
      </c>
      <c r="BI87">
        <v>7.03</v>
      </c>
      <c r="BJ87">
        <v>3.21</v>
      </c>
      <c r="BK87">
        <v>4.03</v>
      </c>
      <c r="BL87">
        <v>2.25</v>
      </c>
      <c r="BM87">
        <v>0</v>
      </c>
      <c r="BN87">
        <v>0.49</v>
      </c>
      <c r="BO87">
        <v>14.3</v>
      </c>
      <c r="BP87">
        <v>3.89</v>
      </c>
      <c r="BQ87">
        <v>4.28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83.76</v>
      </c>
    </row>
    <row r="88" spans="1:75">
      <c r="A88" t="s">
        <v>130</v>
      </c>
      <c r="B88">
        <v>0</v>
      </c>
      <c r="C88">
        <v>35.700000000000003</v>
      </c>
      <c r="D88">
        <v>6.8250000000000002</v>
      </c>
      <c r="E88">
        <v>0</v>
      </c>
      <c r="F88">
        <v>53.213999999999999</v>
      </c>
      <c r="G88">
        <v>16.29</v>
      </c>
      <c r="H88">
        <v>0</v>
      </c>
      <c r="I88">
        <v>58.088000000000001</v>
      </c>
      <c r="J88">
        <v>3.2879999999999998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138</v>
      </c>
      <c r="Q88">
        <v>18.334810000000001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26.34008</v>
      </c>
      <c r="AC88">
        <v>19.35568</v>
      </c>
      <c r="AD88">
        <v>36.544144000000003</v>
      </c>
      <c r="AE88">
        <v>49.436556000000003</v>
      </c>
      <c r="AF88">
        <v>28.594000000000001</v>
      </c>
      <c r="AG88">
        <v>37.914000000000001</v>
      </c>
      <c r="AH88">
        <v>116.9545</v>
      </c>
      <c r="AI88">
        <v>14.003</v>
      </c>
      <c r="AJ88">
        <v>0</v>
      </c>
      <c r="AK88">
        <v>0</v>
      </c>
      <c r="AL88">
        <v>73.206000000000003</v>
      </c>
      <c r="AM88">
        <v>13.33</v>
      </c>
      <c r="AN88">
        <v>0.80345999999999995</v>
      </c>
      <c r="AO88">
        <v>27.93</v>
      </c>
      <c r="AP88">
        <v>11.529</v>
      </c>
      <c r="AQ88">
        <v>62.244</v>
      </c>
      <c r="AR88">
        <v>22.868400000000001</v>
      </c>
      <c r="AS88">
        <v>0</v>
      </c>
      <c r="AT88">
        <v>7.9104000000000001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83.76</v>
      </c>
      <c r="BA88">
        <f t="shared" si="4"/>
        <v>2750.3935440000014</v>
      </c>
      <c r="BD88">
        <v>25.2</v>
      </c>
      <c r="BE88">
        <v>7.44</v>
      </c>
      <c r="BF88">
        <v>2.44</v>
      </c>
      <c r="BG88">
        <v>1.92</v>
      </c>
      <c r="BH88">
        <v>5.7</v>
      </c>
      <c r="BI88">
        <v>7.03</v>
      </c>
      <c r="BJ88">
        <v>3.21</v>
      </c>
      <c r="BK88">
        <v>4.03</v>
      </c>
      <c r="BL88">
        <v>2.25</v>
      </c>
      <c r="BM88">
        <v>0</v>
      </c>
      <c r="BN88">
        <v>0.49</v>
      </c>
      <c r="BO88">
        <v>14.3</v>
      </c>
      <c r="BP88">
        <v>3.89</v>
      </c>
      <c r="BQ88">
        <v>4.28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83.76</v>
      </c>
    </row>
    <row r="89" spans="1:75">
      <c r="A89" t="s">
        <v>131</v>
      </c>
      <c r="B89">
        <v>0</v>
      </c>
      <c r="C89">
        <v>35.700000000000003</v>
      </c>
      <c r="D89">
        <v>6.8250000000000002</v>
      </c>
      <c r="E89">
        <v>0</v>
      </c>
      <c r="F89">
        <v>53.213999999999999</v>
      </c>
      <c r="G89">
        <v>16.29</v>
      </c>
      <c r="H89">
        <v>0</v>
      </c>
      <c r="I89">
        <v>58.088000000000001</v>
      </c>
      <c r="J89">
        <v>3.2879999999999998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138</v>
      </c>
      <c r="Q89">
        <v>18.334810000000001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28.594000000000001</v>
      </c>
      <c r="AG89">
        <v>37.914000000000001</v>
      </c>
      <c r="AH89">
        <v>132.58000000000001</v>
      </c>
      <c r="AI89">
        <v>14.003</v>
      </c>
      <c r="AJ89">
        <v>0</v>
      </c>
      <c r="AK89">
        <v>0</v>
      </c>
      <c r="AL89">
        <v>73.206000000000003</v>
      </c>
      <c r="AM89">
        <v>13.33</v>
      </c>
      <c r="AN89">
        <v>0.80345999999999995</v>
      </c>
      <c r="AO89">
        <v>29.106000000000002</v>
      </c>
      <c r="AP89">
        <v>11.529</v>
      </c>
      <c r="AQ89">
        <v>62.244</v>
      </c>
      <c r="AR89">
        <v>22.868400000000001</v>
      </c>
      <c r="AS89">
        <v>0</v>
      </c>
      <c r="AT89">
        <v>7.9104000000000001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83.76</v>
      </c>
      <c r="BA89">
        <f t="shared" si="4"/>
        <v>2790.0429240000017</v>
      </c>
      <c r="BD89">
        <v>25.2</v>
      </c>
      <c r="BE89">
        <v>7.44</v>
      </c>
      <c r="BF89">
        <v>2.44</v>
      </c>
      <c r="BG89">
        <v>1.92</v>
      </c>
      <c r="BH89">
        <v>5.7</v>
      </c>
      <c r="BI89">
        <v>7.03</v>
      </c>
      <c r="BJ89">
        <v>3.21</v>
      </c>
      <c r="BK89">
        <v>4.03</v>
      </c>
      <c r="BL89">
        <v>2.25</v>
      </c>
      <c r="BM89">
        <v>0</v>
      </c>
      <c r="BN89">
        <v>0.49</v>
      </c>
      <c r="BO89">
        <v>14.3</v>
      </c>
      <c r="BP89">
        <v>3.89</v>
      </c>
      <c r="BQ89">
        <v>4.28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83.76</v>
      </c>
    </row>
    <row r="90" spans="1:75">
      <c r="A90" t="s">
        <v>132</v>
      </c>
      <c r="B90">
        <v>0</v>
      </c>
      <c r="C90">
        <v>35.700000000000003</v>
      </c>
      <c r="D90">
        <v>6.8250000000000002</v>
      </c>
      <c r="E90">
        <v>0</v>
      </c>
      <c r="F90">
        <v>53.213999999999999</v>
      </c>
      <c r="G90">
        <v>16.29</v>
      </c>
      <c r="H90">
        <v>0</v>
      </c>
      <c r="I90">
        <v>58.088000000000001</v>
      </c>
      <c r="J90">
        <v>3.2879999999999998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138</v>
      </c>
      <c r="Q90">
        <v>18.334810000000001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39.510120000000001</v>
      </c>
      <c r="AC90">
        <v>29.033519999999999</v>
      </c>
      <c r="AD90">
        <v>36.544144000000003</v>
      </c>
      <c r="AE90">
        <v>49.436556000000003</v>
      </c>
      <c r="AF90">
        <v>28.594000000000001</v>
      </c>
      <c r="AG90">
        <v>37.914000000000001</v>
      </c>
      <c r="AH90">
        <v>132.58000000000001</v>
      </c>
      <c r="AI90">
        <v>14.003</v>
      </c>
      <c r="AJ90">
        <v>0</v>
      </c>
      <c r="AK90">
        <v>0</v>
      </c>
      <c r="AL90">
        <v>73.206000000000003</v>
      </c>
      <c r="AM90">
        <v>13.33</v>
      </c>
      <c r="AN90">
        <v>0.80345999999999995</v>
      </c>
      <c r="AO90">
        <v>29.106000000000002</v>
      </c>
      <c r="AP90">
        <v>11.529</v>
      </c>
      <c r="AQ90">
        <v>62.244</v>
      </c>
      <c r="AR90">
        <v>22.868400000000001</v>
      </c>
      <c r="AS90">
        <v>0</v>
      </c>
      <c r="AT90">
        <v>7.9104000000000001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83.700000000000017</v>
      </c>
      <c r="BA90">
        <f t="shared" si="4"/>
        <v>2789.9829240000013</v>
      </c>
      <c r="BD90">
        <v>25.2</v>
      </c>
      <c r="BE90">
        <v>7.44</v>
      </c>
      <c r="BF90">
        <v>2.38</v>
      </c>
      <c r="BG90">
        <v>1.92</v>
      </c>
      <c r="BH90">
        <v>5.7</v>
      </c>
      <c r="BI90">
        <v>7.03</v>
      </c>
      <c r="BJ90">
        <v>3.21</v>
      </c>
      <c r="BK90">
        <v>4.03</v>
      </c>
      <c r="BL90">
        <v>2.25</v>
      </c>
      <c r="BM90">
        <v>0</v>
      </c>
      <c r="BN90">
        <v>0.49</v>
      </c>
      <c r="BO90">
        <v>14.3</v>
      </c>
      <c r="BP90">
        <v>3.89</v>
      </c>
      <c r="BQ90">
        <v>4.28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83.700000000000017</v>
      </c>
    </row>
    <row r="91" spans="1:75">
      <c r="A91" t="s">
        <v>133</v>
      </c>
      <c r="B91">
        <v>0</v>
      </c>
      <c r="C91">
        <v>35.700000000000003</v>
      </c>
      <c r="D91">
        <v>6.8250000000000002</v>
      </c>
      <c r="E91">
        <v>0</v>
      </c>
      <c r="F91">
        <v>53.213999999999999</v>
      </c>
      <c r="G91">
        <v>16.29</v>
      </c>
      <c r="H91">
        <v>0</v>
      </c>
      <c r="I91">
        <v>58.088000000000001</v>
      </c>
      <c r="J91">
        <v>3.2879999999999998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138</v>
      </c>
      <c r="Q91">
        <v>18.334810000000001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52.089799999999997</v>
      </c>
      <c r="AF91">
        <v>30.171600000000002</v>
      </c>
      <c r="AG91">
        <v>37.914000000000001</v>
      </c>
      <c r="AH91">
        <v>140.34540000000001</v>
      </c>
      <c r="AI91">
        <v>3.1825000000000001</v>
      </c>
      <c r="AJ91">
        <v>0</v>
      </c>
      <c r="AK91">
        <v>0</v>
      </c>
      <c r="AL91">
        <v>73.206000000000003</v>
      </c>
      <c r="AM91">
        <v>15.836040000000001</v>
      </c>
      <c r="AN91">
        <v>0.80345999999999995</v>
      </c>
      <c r="AO91">
        <v>29.106000000000002</v>
      </c>
      <c r="AP91">
        <v>11.529</v>
      </c>
      <c r="AQ91">
        <v>62.244</v>
      </c>
      <c r="AR91">
        <v>26.904</v>
      </c>
      <c r="AS91">
        <v>0</v>
      </c>
      <c r="AT91">
        <v>7.9104000000000001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83.27</v>
      </c>
      <c r="BA91">
        <f t="shared" si="4"/>
        <v>2813.6609960000019</v>
      </c>
      <c r="BD91">
        <v>24.07</v>
      </c>
      <c r="BE91">
        <v>7.63</v>
      </c>
      <c r="BF91">
        <v>2.38</v>
      </c>
      <c r="BG91">
        <v>1.98</v>
      </c>
      <c r="BH91">
        <v>5.7</v>
      </c>
      <c r="BI91">
        <v>7.17</v>
      </c>
      <c r="BJ91">
        <v>3.11</v>
      </c>
      <c r="BK91">
        <v>3.96</v>
      </c>
      <c r="BL91">
        <v>2.1800000000000002</v>
      </c>
      <c r="BM91">
        <v>0</v>
      </c>
      <c r="BN91">
        <v>0.5</v>
      </c>
      <c r="BO91">
        <v>14.66</v>
      </c>
      <c r="BP91">
        <v>3.98</v>
      </c>
      <c r="BQ91">
        <v>4.41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83.27</v>
      </c>
    </row>
    <row r="92" spans="1:75">
      <c r="A92" t="s">
        <v>134</v>
      </c>
      <c r="B92">
        <v>0</v>
      </c>
      <c r="C92">
        <v>35.700000000000003</v>
      </c>
      <c r="D92">
        <v>6.8250000000000002</v>
      </c>
      <c r="E92">
        <v>0</v>
      </c>
      <c r="F92">
        <v>53.213999999999999</v>
      </c>
      <c r="G92">
        <v>16.29</v>
      </c>
      <c r="H92">
        <v>0</v>
      </c>
      <c r="I92">
        <v>58.088000000000001</v>
      </c>
      <c r="J92">
        <v>3.2879999999999998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138</v>
      </c>
      <c r="Q92">
        <v>18.334810000000001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52.089799999999997</v>
      </c>
      <c r="AF92">
        <v>30.171600000000002</v>
      </c>
      <c r="AG92">
        <v>37.914000000000001</v>
      </c>
      <c r="AH92">
        <v>140.34540000000001</v>
      </c>
      <c r="AI92">
        <v>3.1825000000000001</v>
      </c>
      <c r="AJ92">
        <v>0</v>
      </c>
      <c r="AK92">
        <v>0</v>
      </c>
      <c r="AL92">
        <v>73.206000000000003</v>
      </c>
      <c r="AM92">
        <v>15.836040000000001</v>
      </c>
      <c r="AN92">
        <v>0.80345999999999995</v>
      </c>
      <c r="AO92">
        <v>29.106000000000002</v>
      </c>
      <c r="AP92">
        <v>11.529</v>
      </c>
      <c r="AQ92">
        <v>62.244</v>
      </c>
      <c r="AR92">
        <v>26.904</v>
      </c>
      <c r="AS92">
        <v>0</v>
      </c>
      <c r="AT92">
        <v>7.9104000000000001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83.27</v>
      </c>
      <c r="BA92">
        <f t="shared" si="4"/>
        <v>2813.6609960000019</v>
      </c>
      <c r="BD92">
        <v>24.07</v>
      </c>
      <c r="BE92">
        <v>7.63</v>
      </c>
      <c r="BF92">
        <v>2.38</v>
      </c>
      <c r="BG92">
        <v>1.98</v>
      </c>
      <c r="BH92">
        <v>5.7</v>
      </c>
      <c r="BI92">
        <v>7.17</v>
      </c>
      <c r="BJ92">
        <v>3.11</v>
      </c>
      <c r="BK92">
        <v>3.96</v>
      </c>
      <c r="BL92">
        <v>2.1800000000000002</v>
      </c>
      <c r="BM92">
        <v>0</v>
      </c>
      <c r="BN92">
        <v>0.5</v>
      </c>
      <c r="BO92">
        <v>14.66</v>
      </c>
      <c r="BP92">
        <v>3.98</v>
      </c>
      <c r="BQ92">
        <v>4.41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83.27</v>
      </c>
    </row>
    <row r="93" spans="1:75">
      <c r="A93" t="s">
        <v>135</v>
      </c>
      <c r="B93">
        <v>0</v>
      </c>
      <c r="C93">
        <v>35.700000000000003</v>
      </c>
      <c r="D93">
        <v>6.8250000000000002</v>
      </c>
      <c r="E93">
        <v>0</v>
      </c>
      <c r="F93">
        <v>53.213999999999999</v>
      </c>
      <c r="G93">
        <v>16.29</v>
      </c>
      <c r="H93">
        <v>0</v>
      </c>
      <c r="I93">
        <v>58.088000000000001</v>
      </c>
      <c r="J93">
        <v>3.2879999999999998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138</v>
      </c>
      <c r="Q93">
        <v>18.905809999999999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13.2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52.089799999999997</v>
      </c>
      <c r="AF93">
        <v>30.171600000000002</v>
      </c>
      <c r="AG93">
        <v>37.914000000000001</v>
      </c>
      <c r="AH93">
        <v>140.34540000000001</v>
      </c>
      <c r="AI93">
        <v>3.1825000000000001</v>
      </c>
      <c r="AJ93">
        <v>0</v>
      </c>
      <c r="AK93">
        <v>0</v>
      </c>
      <c r="AL93">
        <v>73.206000000000003</v>
      </c>
      <c r="AM93">
        <v>15.836040000000001</v>
      </c>
      <c r="AN93">
        <v>0.80345999999999995</v>
      </c>
      <c r="AO93">
        <v>29.106000000000002</v>
      </c>
      <c r="AP93">
        <v>11.529</v>
      </c>
      <c r="AQ93">
        <v>62.244</v>
      </c>
      <c r="AR93">
        <v>21.523199999999999</v>
      </c>
      <c r="AS93">
        <v>0</v>
      </c>
      <c r="AT93">
        <v>7.9104000000000001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83.339999999999989</v>
      </c>
      <c r="BA93">
        <f t="shared" si="4"/>
        <v>2802.4597960000019</v>
      </c>
      <c r="BD93">
        <v>24.07</v>
      </c>
      <c r="BE93">
        <v>7.63</v>
      </c>
      <c r="BF93">
        <v>2.38</v>
      </c>
      <c r="BG93">
        <v>1.98</v>
      </c>
      <c r="BH93">
        <v>5.77</v>
      </c>
      <c r="BI93">
        <v>7.17</v>
      </c>
      <c r="BJ93">
        <v>3.11</v>
      </c>
      <c r="BK93">
        <v>3.96</v>
      </c>
      <c r="BL93">
        <v>2.1800000000000002</v>
      </c>
      <c r="BM93">
        <v>0</v>
      </c>
      <c r="BN93">
        <v>0.5</v>
      </c>
      <c r="BO93">
        <v>14.66</v>
      </c>
      <c r="BP93">
        <v>3.98</v>
      </c>
      <c r="BQ93">
        <v>4.41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83.339999999999989</v>
      </c>
    </row>
    <row r="94" spans="1:75">
      <c r="A94" t="s">
        <v>136</v>
      </c>
      <c r="B94">
        <v>0</v>
      </c>
      <c r="C94">
        <v>35.700000000000003</v>
      </c>
      <c r="D94">
        <v>6.8250000000000002</v>
      </c>
      <c r="E94">
        <v>0</v>
      </c>
      <c r="F94">
        <v>53.213999999999999</v>
      </c>
      <c r="G94">
        <v>16.29</v>
      </c>
      <c r="H94">
        <v>0</v>
      </c>
      <c r="I94">
        <v>58.088000000000001</v>
      </c>
      <c r="J94">
        <v>3.2879999999999998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138</v>
      </c>
      <c r="Q94">
        <v>18.905809999999999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13.2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52.089799999999997</v>
      </c>
      <c r="AF94">
        <v>30.171600000000002</v>
      </c>
      <c r="AG94">
        <v>37.914000000000001</v>
      </c>
      <c r="AH94">
        <v>140.34540000000001</v>
      </c>
      <c r="AI94">
        <v>3.1825000000000001</v>
      </c>
      <c r="AJ94">
        <v>0</v>
      </c>
      <c r="AK94">
        <v>0</v>
      </c>
      <c r="AL94">
        <v>73.206000000000003</v>
      </c>
      <c r="AM94">
        <v>15.836040000000001</v>
      </c>
      <c r="AN94">
        <v>0.80345999999999995</v>
      </c>
      <c r="AO94">
        <v>29.106000000000002</v>
      </c>
      <c r="AP94">
        <v>11.529</v>
      </c>
      <c r="AQ94">
        <v>62.244</v>
      </c>
      <c r="AR94">
        <v>21.523199999999999</v>
      </c>
      <c r="AS94">
        <v>0</v>
      </c>
      <c r="AT94">
        <v>7.9104000000000001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83.24</v>
      </c>
      <c r="BA94">
        <f t="shared" si="4"/>
        <v>2802.3597960000016</v>
      </c>
      <c r="BD94">
        <v>24.07</v>
      </c>
      <c r="BE94">
        <v>7.63</v>
      </c>
      <c r="BF94">
        <v>2.38</v>
      </c>
      <c r="BG94">
        <v>1.98</v>
      </c>
      <c r="BH94">
        <v>5.77</v>
      </c>
      <c r="BI94">
        <v>7.17</v>
      </c>
      <c r="BJ94">
        <v>3.11</v>
      </c>
      <c r="BK94">
        <v>3.9</v>
      </c>
      <c r="BL94">
        <v>2.14</v>
      </c>
      <c r="BM94">
        <v>0</v>
      </c>
      <c r="BN94">
        <v>0.5</v>
      </c>
      <c r="BO94">
        <v>14.66</v>
      </c>
      <c r="BP94">
        <v>3.98</v>
      </c>
      <c r="BQ94">
        <v>4.41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83.24</v>
      </c>
    </row>
    <row r="95" spans="1:75">
      <c r="A95" t="s">
        <v>137</v>
      </c>
      <c r="B95">
        <v>0</v>
      </c>
      <c r="C95">
        <v>35.700000000000003</v>
      </c>
      <c r="D95">
        <v>6.8250000000000002</v>
      </c>
      <c r="E95">
        <v>0</v>
      </c>
      <c r="F95">
        <v>53.213999999999999</v>
      </c>
      <c r="G95">
        <v>16.29</v>
      </c>
      <c r="H95">
        <v>0</v>
      </c>
      <c r="I95">
        <v>58.088000000000001</v>
      </c>
      <c r="J95">
        <v>3.2879999999999998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138</v>
      </c>
      <c r="Q95">
        <v>18.905809999999999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6.49</v>
      </c>
      <c r="AA95">
        <v>42.14808</v>
      </c>
      <c r="AB95">
        <v>39.510120000000001</v>
      </c>
      <c r="AC95">
        <v>29.062808</v>
      </c>
      <c r="AD95">
        <v>36.544144000000003</v>
      </c>
      <c r="AE95">
        <v>49.436556000000003</v>
      </c>
      <c r="AF95">
        <v>28.594000000000001</v>
      </c>
      <c r="AG95">
        <v>37.914000000000001</v>
      </c>
      <c r="AH95">
        <v>116.9545</v>
      </c>
      <c r="AI95">
        <v>3.1825000000000001</v>
      </c>
      <c r="AJ95">
        <v>0</v>
      </c>
      <c r="AK95">
        <v>0</v>
      </c>
      <c r="AL95">
        <v>73.206000000000003</v>
      </c>
      <c r="AM95">
        <v>13.33</v>
      </c>
      <c r="AN95">
        <v>0.80345999999999995</v>
      </c>
      <c r="AO95">
        <v>29.106000000000002</v>
      </c>
      <c r="AP95">
        <v>11.529</v>
      </c>
      <c r="AQ95">
        <v>62.244</v>
      </c>
      <c r="AR95">
        <v>21.523199999999999</v>
      </c>
      <c r="AS95">
        <v>0</v>
      </c>
      <c r="AT95">
        <v>7.9104000000000001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83.24</v>
      </c>
      <c r="BA95">
        <f t="shared" si="4"/>
        <v>2765.5220120000008</v>
      </c>
      <c r="BD95">
        <v>24.07</v>
      </c>
      <c r="BE95">
        <v>7.63</v>
      </c>
      <c r="BF95">
        <v>2.38</v>
      </c>
      <c r="BG95">
        <v>1.98</v>
      </c>
      <c r="BH95">
        <v>5.77</v>
      </c>
      <c r="BI95">
        <v>7.17</v>
      </c>
      <c r="BJ95">
        <v>3.11</v>
      </c>
      <c r="BK95">
        <v>3.9</v>
      </c>
      <c r="BL95">
        <v>2.14</v>
      </c>
      <c r="BM95">
        <v>0</v>
      </c>
      <c r="BN95">
        <v>0.5</v>
      </c>
      <c r="BO95">
        <v>14.66</v>
      </c>
      <c r="BP95">
        <v>3.98</v>
      </c>
      <c r="BQ95">
        <v>4.41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83.24</v>
      </c>
    </row>
    <row r="96" spans="1:75">
      <c r="A96" t="s">
        <v>138</v>
      </c>
      <c r="B96">
        <v>0</v>
      </c>
      <c r="C96">
        <v>35.700000000000003</v>
      </c>
      <c r="D96">
        <v>6.8250000000000002</v>
      </c>
      <c r="E96">
        <v>0</v>
      </c>
      <c r="F96">
        <v>53.213999999999999</v>
      </c>
      <c r="G96">
        <v>16.29</v>
      </c>
      <c r="H96">
        <v>0</v>
      </c>
      <c r="I96">
        <v>58.088000000000001</v>
      </c>
      <c r="J96">
        <v>3.2879999999999998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138</v>
      </c>
      <c r="Q96">
        <v>18.905809999999999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6.49</v>
      </c>
      <c r="AA96">
        <v>42.14808</v>
      </c>
      <c r="AB96">
        <v>39.510120000000001</v>
      </c>
      <c r="AC96">
        <v>29.062808</v>
      </c>
      <c r="AD96">
        <v>36.544144000000003</v>
      </c>
      <c r="AE96">
        <v>49.436556000000003</v>
      </c>
      <c r="AF96">
        <v>28.594000000000001</v>
      </c>
      <c r="AG96">
        <v>37.914000000000001</v>
      </c>
      <c r="AH96">
        <v>116.9545</v>
      </c>
      <c r="AI96">
        <v>3.1825000000000001</v>
      </c>
      <c r="AJ96">
        <v>0</v>
      </c>
      <c r="AK96">
        <v>0</v>
      </c>
      <c r="AL96">
        <v>73.206000000000003</v>
      </c>
      <c r="AM96">
        <v>13.33</v>
      </c>
      <c r="AN96">
        <v>0.80345999999999995</v>
      </c>
      <c r="AO96">
        <v>29.106000000000002</v>
      </c>
      <c r="AP96">
        <v>11.529</v>
      </c>
      <c r="AQ96">
        <v>62.244</v>
      </c>
      <c r="AR96">
        <v>21.523199999999999</v>
      </c>
      <c r="AS96">
        <v>0</v>
      </c>
      <c r="AT96">
        <v>7.9104000000000001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83.24</v>
      </c>
      <c r="BA96">
        <f t="shared" si="4"/>
        <v>2765.5220120000008</v>
      </c>
      <c r="BD96">
        <v>24.07</v>
      </c>
      <c r="BE96">
        <v>7.63</v>
      </c>
      <c r="BF96">
        <v>2.38</v>
      </c>
      <c r="BG96">
        <v>1.98</v>
      </c>
      <c r="BH96">
        <v>5.77</v>
      </c>
      <c r="BI96">
        <v>7.17</v>
      </c>
      <c r="BJ96">
        <v>3.11</v>
      </c>
      <c r="BK96">
        <v>3.9</v>
      </c>
      <c r="BL96">
        <v>2.14</v>
      </c>
      <c r="BM96">
        <v>0</v>
      </c>
      <c r="BN96">
        <v>0.5</v>
      </c>
      <c r="BO96">
        <v>14.66</v>
      </c>
      <c r="BP96">
        <v>3.98</v>
      </c>
      <c r="BQ96">
        <v>4.41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83.24</v>
      </c>
    </row>
    <row r="97" spans="1:75">
      <c r="A97" t="s">
        <v>139</v>
      </c>
      <c r="B97">
        <v>0</v>
      </c>
      <c r="C97">
        <v>35.700000000000003</v>
      </c>
      <c r="D97">
        <v>6.8250000000000002</v>
      </c>
      <c r="E97">
        <v>0</v>
      </c>
      <c r="F97">
        <v>53.213999999999999</v>
      </c>
      <c r="G97">
        <v>16.29</v>
      </c>
      <c r="H97">
        <v>0</v>
      </c>
      <c r="I97">
        <v>58.088000000000001</v>
      </c>
      <c r="J97">
        <v>3.2879999999999998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138</v>
      </c>
      <c r="Q97">
        <v>20.61881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6.49</v>
      </c>
      <c r="AA97">
        <v>42.14808</v>
      </c>
      <c r="AB97">
        <v>39.510120000000001</v>
      </c>
      <c r="AC97">
        <v>29.062808</v>
      </c>
      <c r="AD97">
        <v>36.544144000000003</v>
      </c>
      <c r="AE97">
        <v>49.436556000000003</v>
      </c>
      <c r="AF97">
        <v>28.594000000000001</v>
      </c>
      <c r="AG97">
        <v>37.914000000000001</v>
      </c>
      <c r="AH97">
        <v>116.9545</v>
      </c>
      <c r="AI97">
        <v>0</v>
      </c>
      <c r="AJ97">
        <v>0</v>
      </c>
      <c r="AK97">
        <v>0</v>
      </c>
      <c r="AL97">
        <v>73.206000000000003</v>
      </c>
      <c r="AM97">
        <v>13.33</v>
      </c>
      <c r="AN97">
        <v>0.80345999999999995</v>
      </c>
      <c r="AO97">
        <v>29.106000000000002</v>
      </c>
      <c r="AP97">
        <v>11.529</v>
      </c>
      <c r="AQ97">
        <v>62.244</v>
      </c>
      <c r="AR97">
        <v>21.523199999999999</v>
      </c>
      <c r="AS97">
        <v>0</v>
      </c>
      <c r="AT97">
        <v>7.9104000000000001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83.24</v>
      </c>
      <c r="BA97">
        <f t="shared" si="4"/>
        <v>2764.0525120000007</v>
      </c>
      <c r="BD97">
        <v>24.07</v>
      </c>
      <c r="BE97">
        <v>7.63</v>
      </c>
      <c r="BF97">
        <v>2.38</v>
      </c>
      <c r="BG97">
        <v>1.98</v>
      </c>
      <c r="BH97">
        <v>5.77</v>
      </c>
      <c r="BI97">
        <v>7.17</v>
      </c>
      <c r="BJ97">
        <v>3.11</v>
      </c>
      <c r="BK97">
        <v>3.9</v>
      </c>
      <c r="BL97">
        <v>2.14</v>
      </c>
      <c r="BM97">
        <v>0</v>
      </c>
      <c r="BN97">
        <v>0.5</v>
      </c>
      <c r="BO97">
        <v>14.66</v>
      </c>
      <c r="BP97">
        <v>3.98</v>
      </c>
      <c r="BQ97">
        <v>4.41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83.24</v>
      </c>
    </row>
    <row r="98" spans="1:75">
      <c r="A98" t="s">
        <v>140</v>
      </c>
      <c r="B98">
        <v>0</v>
      </c>
      <c r="C98">
        <v>35.700000000000003</v>
      </c>
      <c r="D98">
        <v>6.8250000000000002</v>
      </c>
      <c r="E98">
        <v>0</v>
      </c>
      <c r="F98">
        <v>53.213999999999999</v>
      </c>
      <c r="G98">
        <v>16.29</v>
      </c>
      <c r="H98">
        <v>0</v>
      </c>
      <c r="I98">
        <v>58.088000000000001</v>
      </c>
      <c r="J98">
        <v>3.2879999999999998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138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6.49</v>
      </c>
      <c r="AA98">
        <v>42.14808</v>
      </c>
      <c r="AB98">
        <v>39.510120000000001</v>
      </c>
      <c r="AC98">
        <v>29.062808</v>
      </c>
      <c r="AD98">
        <v>36.544144000000003</v>
      </c>
      <c r="AE98">
        <v>49.436556000000003</v>
      </c>
      <c r="AF98">
        <v>28.594000000000001</v>
      </c>
      <c r="AG98">
        <v>37.914000000000001</v>
      </c>
      <c r="AH98">
        <v>116.9545</v>
      </c>
      <c r="AI98">
        <v>0</v>
      </c>
      <c r="AJ98">
        <v>0</v>
      </c>
      <c r="AK98">
        <v>0</v>
      </c>
      <c r="AL98">
        <v>73.206000000000003</v>
      </c>
      <c r="AM98">
        <v>13.33</v>
      </c>
      <c r="AN98">
        <v>0.80345999999999995</v>
      </c>
      <c r="AO98">
        <v>29.106000000000002</v>
      </c>
      <c r="AP98">
        <v>11.529</v>
      </c>
      <c r="AQ98">
        <v>62.244</v>
      </c>
      <c r="AR98">
        <v>21.523199999999999</v>
      </c>
      <c r="AS98">
        <v>0</v>
      </c>
      <c r="AT98">
        <v>7.9104000000000001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83.24</v>
      </c>
      <c r="BA98">
        <f t="shared" si="4"/>
        <v>2765.2573220000008</v>
      </c>
      <c r="BD98">
        <v>24.07</v>
      </c>
      <c r="BE98">
        <v>7.63</v>
      </c>
      <c r="BF98">
        <v>2.38</v>
      </c>
      <c r="BG98">
        <v>1.98</v>
      </c>
      <c r="BH98">
        <v>5.77</v>
      </c>
      <c r="BI98">
        <v>7.17</v>
      </c>
      <c r="BJ98">
        <v>3.11</v>
      </c>
      <c r="BK98">
        <v>3.9</v>
      </c>
      <c r="BL98">
        <v>2.14</v>
      </c>
      <c r="BM98">
        <v>0</v>
      </c>
      <c r="BN98">
        <v>0.5</v>
      </c>
      <c r="BO98">
        <v>14.66</v>
      </c>
      <c r="BP98">
        <v>3.98</v>
      </c>
      <c r="BQ98">
        <v>4.41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83.24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0.85553999999999863</v>
      </c>
      <c r="D99">
        <f t="shared" si="6"/>
        <v>0.16390500000000019</v>
      </c>
      <c r="E99">
        <f t="shared" si="6"/>
        <v>0</v>
      </c>
      <c r="F99">
        <f t="shared" si="6"/>
        <v>1.2771359999999989</v>
      </c>
      <c r="G99">
        <f t="shared" si="6"/>
        <v>0.39095999999999947</v>
      </c>
      <c r="H99">
        <f t="shared" si="6"/>
        <v>0</v>
      </c>
      <c r="I99">
        <f t="shared" si="6"/>
        <v>1.3941119999999998</v>
      </c>
      <c r="J99">
        <f t="shared" si="6"/>
        <v>7.8912000000000135E-2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3.2557499999999999</v>
      </c>
      <c r="Q99">
        <f t="shared" si="6"/>
        <v>0.51652517249999941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7.4342249999999916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0.19103205000000001</v>
      </c>
      <c r="AA99">
        <f t="shared" si="6"/>
        <v>0.42658340999999977</v>
      </c>
      <c r="AB99">
        <f t="shared" si="6"/>
        <v>0.60364904999999924</v>
      </c>
      <c r="AC99">
        <f t="shared" si="6"/>
        <v>0.46465347199999935</v>
      </c>
      <c r="AD99">
        <f t="shared" si="6"/>
        <v>0.87705945599999924</v>
      </c>
      <c r="AE99">
        <f t="shared" si="6"/>
        <v>1.1944370760000009</v>
      </c>
      <c r="AF99">
        <f t="shared" si="6"/>
        <v>0.69098880000000118</v>
      </c>
      <c r="AG99">
        <f t="shared" si="6"/>
        <v>0.90993600000000208</v>
      </c>
      <c r="AH99">
        <f t="shared" si="6"/>
        <v>2.9783150000000007</v>
      </c>
      <c r="AI99">
        <f t="shared" si="6"/>
        <v>0.26647072499999991</v>
      </c>
      <c r="AJ99">
        <f t="shared" si="6"/>
        <v>0</v>
      </c>
      <c r="AK99">
        <f t="shared" si="6"/>
        <v>0</v>
      </c>
      <c r="AL99">
        <f t="shared" si="6"/>
        <v>1.8045860000000009</v>
      </c>
      <c r="AM99">
        <f t="shared" si="6"/>
        <v>9.3283340000000006E-2</v>
      </c>
      <c r="AN99">
        <f t="shared" si="6"/>
        <v>1.9283040000000022E-2</v>
      </c>
      <c r="AO99">
        <f t="shared" si="6"/>
        <v>0.68619600000000047</v>
      </c>
      <c r="AP99">
        <f t="shared" si="6"/>
        <v>0.28188404999999994</v>
      </c>
      <c r="AQ99">
        <f t="shared" si="6"/>
        <v>1.3305599999999984</v>
      </c>
      <c r="AR99">
        <f t="shared" si="6"/>
        <v>0.57991572000000036</v>
      </c>
      <c r="AS99">
        <f t="shared" si="6"/>
        <v>0</v>
      </c>
      <c r="AT99">
        <f t="shared" si="6"/>
        <v>0.18984959999999976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2.0101774999999997</v>
      </c>
      <c r="BA99">
        <f>SUM(B99:AZ99)</f>
        <v>64.410103877499935</v>
      </c>
      <c r="BD99">
        <f t="shared" ref="BD99:BW99" si="7">SUM(BD3:BD98)/4000</f>
        <v>0.58763999999999994</v>
      </c>
      <c r="BE99">
        <f t="shared" si="7"/>
        <v>0.18164000000000016</v>
      </c>
      <c r="BF99">
        <f t="shared" si="7"/>
        <v>5.6807499999999969E-2</v>
      </c>
      <c r="BG99">
        <f t="shared" si="7"/>
        <v>4.7039999999999943E-2</v>
      </c>
      <c r="BH99">
        <f t="shared" si="7"/>
        <v>0.13638999999999973</v>
      </c>
      <c r="BI99">
        <f t="shared" si="7"/>
        <v>0.17095999999999989</v>
      </c>
      <c r="BJ99">
        <f t="shared" si="7"/>
        <v>7.5440000000000118E-2</v>
      </c>
      <c r="BK99">
        <f t="shared" si="7"/>
        <v>9.7022499999999817E-2</v>
      </c>
      <c r="BL99">
        <f t="shared" si="7"/>
        <v>3.6487499999999964E-2</v>
      </c>
      <c r="BM99">
        <f t="shared" si="7"/>
        <v>0</v>
      </c>
      <c r="BN99">
        <f t="shared" si="7"/>
        <v>1.1920000000000009E-2</v>
      </c>
      <c r="BO99">
        <f t="shared" si="7"/>
        <v>0.37205000000000032</v>
      </c>
      <c r="BP99">
        <f t="shared" si="7"/>
        <v>9.4599999999999948E-2</v>
      </c>
      <c r="BQ99">
        <f t="shared" si="7"/>
        <v>0.10479999999999999</v>
      </c>
      <c r="BR99">
        <f t="shared" si="7"/>
        <v>2.6339999999999995E-2</v>
      </c>
      <c r="BS99">
        <f t="shared" si="7"/>
        <v>1.1040000000000017E-2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2.0101774999999997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118.501676</v>
      </c>
      <c r="L3">
        <v>551.928</v>
      </c>
      <c r="M3">
        <v>46</v>
      </c>
      <c r="N3">
        <v>118.125</v>
      </c>
      <c r="O3">
        <v>61.83</v>
      </c>
      <c r="P3">
        <v>132.75</v>
      </c>
      <c r="Q3">
        <v>12.236700000000001</v>
      </c>
      <c r="R3">
        <v>23.772400000000001</v>
      </c>
      <c r="S3">
        <v>14.7996</v>
      </c>
      <c r="T3">
        <v>0</v>
      </c>
      <c r="U3">
        <v>275.625</v>
      </c>
      <c r="V3">
        <v>11.625400000000001</v>
      </c>
      <c r="W3">
        <v>18.0106</v>
      </c>
      <c r="X3">
        <v>97.729200000000006</v>
      </c>
      <c r="Y3">
        <v>0</v>
      </c>
      <c r="Z3">
        <v>6.5537999999999998</v>
      </c>
      <c r="AA3">
        <v>42.14808</v>
      </c>
      <c r="AB3">
        <v>26.34008</v>
      </c>
      <c r="AC3">
        <v>19.35568</v>
      </c>
      <c r="AD3">
        <v>36.544144000000003</v>
      </c>
      <c r="AE3">
        <v>49.436556000000003</v>
      </c>
      <c r="AF3">
        <v>28.594000000000001</v>
      </c>
      <c r="AG3">
        <v>37.914000000000001</v>
      </c>
      <c r="AH3">
        <v>140.34540000000001</v>
      </c>
      <c r="AI3">
        <v>3.1825000000000001</v>
      </c>
      <c r="AJ3">
        <v>0</v>
      </c>
      <c r="AK3">
        <v>0</v>
      </c>
      <c r="AL3">
        <v>72.043999999999997</v>
      </c>
      <c r="AM3">
        <v>0</v>
      </c>
      <c r="AN3">
        <v>0.80345999999999995</v>
      </c>
      <c r="AO3">
        <v>29.4</v>
      </c>
      <c r="AP3">
        <v>12.9381</v>
      </c>
      <c r="AQ3">
        <v>62.244</v>
      </c>
      <c r="AR3">
        <v>26.495999999999999</v>
      </c>
      <c r="AS3">
        <v>21.523199999999999</v>
      </c>
      <c r="AT3">
        <v>7.9104000000000001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83.039999999999992</v>
      </c>
      <c r="BA3">
        <f>SUM(B3:AZ3)</f>
        <v>2189.7469760000004</v>
      </c>
      <c r="BB3">
        <v>0</v>
      </c>
      <c r="BD3">
        <v>24.07</v>
      </c>
      <c r="BE3">
        <v>7.3</v>
      </c>
      <c r="BF3">
        <v>2.2400000000000002</v>
      </c>
      <c r="BG3">
        <v>1.98</v>
      </c>
      <c r="BH3">
        <v>5.7</v>
      </c>
      <c r="BI3">
        <v>7.17</v>
      </c>
      <c r="BJ3">
        <v>3.11</v>
      </c>
      <c r="BK3">
        <v>3.86</v>
      </c>
      <c r="BL3">
        <v>0.96</v>
      </c>
      <c r="BM3">
        <v>0</v>
      </c>
      <c r="BN3">
        <v>0.5</v>
      </c>
      <c r="BO3">
        <v>16.21</v>
      </c>
      <c r="BP3">
        <v>3.98</v>
      </c>
      <c r="BQ3">
        <v>4.41</v>
      </c>
      <c r="BR3">
        <v>1.0900000000000001</v>
      </c>
      <c r="BS3">
        <v>0.46</v>
      </c>
      <c r="BT3">
        <v>0</v>
      </c>
      <c r="BU3">
        <v>0</v>
      </c>
      <c r="BV3">
        <v>0</v>
      </c>
      <c r="BW3">
        <f>SUM(BD3:BV3)</f>
        <v>83.039999999999992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118.503298</v>
      </c>
      <c r="L4">
        <v>551.928</v>
      </c>
      <c r="M4">
        <v>46</v>
      </c>
      <c r="N4">
        <v>118.125</v>
      </c>
      <c r="O4">
        <v>61.83</v>
      </c>
      <c r="P4">
        <v>132.75</v>
      </c>
      <c r="Q4">
        <v>12.236700000000001</v>
      </c>
      <c r="R4">
        <v>23.772400000000001</v>
      </c>
      <c r="S4">
        <v>14.7996</v>
      </c>
      <c r="T4">
        <v>0</v>
      </c>
      <c r="U4">
        <v>275.625</v>
      </c>
      <c r="V4">
        <v>11.625400000000001</v>
      </c>
      <c r="W4">
        <v>18.0106</v>
      </c>
      <c r="X4">
        <v>97.729200000000006</v>
      </c>
      <c r="Y4">
        <v>0</v>
      </c>
      <c r="Z4">
        <v>6.5537999999999998</v>
      </c>
      <c r="AA4">
        <v>42.14808</v>
      </c>
      <c r="AB4">
        <v>26.34008</v>
      </c>
      <c r="AC4">
        <v>19.35568</v>
      </c>
      <c r="AD4">
        <v>36.544144000000003</v>
      </c>
      <c r="AE4">
        <v>49.436556000000003</v>
      </c>
      <c r="AF4">
        <v>28.594000000000001</v>
      </c>
      <c r="AG4">
        <v>37.914000000000001</v>
      </c>
      <c r="AH4">
        <v>140.34540000000001</v>
      </c>
      <c r="AI4">
        <v>3.1825000000000001</v>
      </c>
      <c r="AJ4">
        <v>0</v>
      </c>
      <c r="AK4">
        <v>0</v>
      </c>
      <c r="AL4">
        <v>72.043999999999997</v>
      </c>
      <c r="AM4">
        <v>0</v>
      </c>
      <c r="AN4">
        <v>0.80345999999999995</v>
      </c>
      <c r="AO4">
        <v>29.4</v>
      </c>
      <c r="AP4">
        <v>12.9381</v>
      </c>
      <c r="AQ4">
        <v>62.244</v>
      </c>
      <c r="AR4">
        <v>26.495999999999999</v>
      </c>
      <c r="AS4">
        <v>21.523199999999999</v>
      </c>
      <c r="AT4">
        <v>7.9104000000000001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83.37</v>
      </c>
      <c r="BA4">
        <f t="shared" ref="BA4:BA67" si="1">SUM(B4:AZ4)</f>
        <v>2190.0785980000001</v>
      </c>
      <c r="BB4">
        <v>1</v>
      </c>
      <c r="BD4">
        <v>24.07</v>
      </c>
      <c r="BE4">
        <v>7.63</v>
      </c>
      <c r="BF4">
        <v>2.2400000000000002</v>
      </c>
      <c r="BG4">
        <v>1.98</v>
      </c>
      <c r="BH4">
        <v>5.7</v>
      </c>
      <c r="BI4">
        <v>7.17</v>
      </c>
      <c r="BJ4">
        <v>3.11</v>
      </c>
      <c r="BK4">
        <v>3.86</v>
      </c>
      <c r="BL4">
        <v>0.96</v>
      </c>
      <c r="BM4">
        <v>0</v>
      </c>
      <c r="BN4">
        <v>0.5</v>
      </c>
      <c r="BO4">
        <v>16.21</v>
      </c>
      <c r="BP4">
        <v>3.98</v>
      </c>
      <c r="BQ4">
        <v>4.41</v>
      </c>
      <c r="BR4">
        <v>1.0900000000000001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83.37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118.513121</v>
      </c>
      <c r="L5">
        <v>551.928</v>
      </c>
      <c r="M5">
        <v>46</v>
      </c>
      <c r="N5">
        <v>118.125</v>
      </c>
      <c r="O5">
        <v>61.83</v>
      </c>
      <c r="P5">
        <v>132.75</v>
      </c>
      <c r="Q5">
        <v>12.236700000000001</v>
      </c>
      <c r="R5">
        <v>23.772400000000001</v>
      </c>
      <c r="S5">
        <v>14.7996</v>
      </c>
      <c r="T5">
        <v>0</v>
      </c>
      <c r="U5">
        <v>275.625</v>
      </c>
      <c r="V5">
        <v>6.36</v>
      </c>
      <c r="W5">
        <v>17.8278</v>
      </c>
      <c r="X5">
        <v>78.259100000000004</v>
      </c>
      <c r="Y5">
        <v>0</v>
      </c>
      <c r="Z5">
        <v>6.5537999999999998</v>
      </c>
      <c r="AA5">
        <v>28.090820000000001</v>
      </c>
      <c r="AB5">
        <v>26.34008</v>
      </c>
      <c r="AC5">
        <v>19.35568</v>
      </c>
      <c r="AD5">
        <v>36.544144000000003</v>
      </c>
      <c r="AE5">
        <v>49.436556000000003</v>
      </c>
      <c r="AF5">
        <v>28.594000000000001</v>
      </c>
      <c r="AG5">
        <v>37.914000000000001</v>
      </c>
      <c r="AH5">
        <v>140.34540000000001</v>
      </c>
      <c r="AI5">
        <v>3.1825000000000001</v>
      </c>
      <c r="AJ5">
        <v>0</v>
      </c>
      <c r="AK5">
        <v>0</v>
      </c>
      <c r="AL5">
        <v>72.043999999999997</v>
      </c>
      <c r="AM5">
        <v>0</v>
      </c>
      <c r="AN5">
        <v>0.80345999999999995</v>
      </c>
      <c r="AO5">
        <v>29.4</v>
      </c>
      <c r="AP5">
        <v>12.9381</v>
      </c>
      <c r="AQ5">
        <v>62.244</v>
      </c>
      <c r="AR5">
        <v>22.08</v>
      </c>
      <c r="AS5">
        <v>21.523199999999999</v>
      </c>
      <c r="AT5">
        <v>7.9104000000000001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83.31</v>
      </c>
      <c r="BA5">
        <f t="shared" si="1"/>
        <v>2146.636861</v>
      </c>
      <c r="BB5">
        <v>2</v>
      </c>
      <c r="BD5">
        <v>24.07</v>
      </c>
      <c r="BE5">
        <v>7.63</v>
      </c>
      <c r="BF5">
        <v>2.2400000000000002</v>
      </c>
      <c r="BG5">
        <v>1.98</v>
      </c>
      <c r="BH5">
        <v>5.64</v>
      </c>
      <c r="BI5">
        <v>7.17</v>
      </c>
      <c r="BJ5">
        <v>3.11</v>
      </c>
      <c r="BK5">
        <v>3.86</v>
      </c>
      <c r="BL5">
        <v>0.96</v>
      </c>
      <c r="BM5">
        <v>0</v>
      </c>
      <c r="BN5">
        <v>0.5</v>
      </c>
      <c r="BO5">
        <v>16.21</v>
      </c>
      <c r="BP5">
        <v>3.98</v>
      </c>
      <c r="BQ5">
        <v>4.41</v>
      </c>
      <c r="BR5">
        <v>1.0900000000000001</v>
      </c>
      <c r="BS5">
        <v>0.46</v>
      </c>
      <c r="BT5">
        <v>0</v>
      </c>
      <c r="BU5">
        <v>0</v>
      </c>
      <c r="BV5">
        <v>0</v>
      </c>
      <c r="BW5">
        <f t="shared" si="2"/>
        <v>83.31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118.514708</v>
      </c>
      <c r="L6">
        <v>551.928</v>
      </c>
      <c r="M6">
        <v>46</v>
      </c>
      <c r="N6">
        <v>118.125</v>
      </c>
      <c r="O6">
        <v>61.83</v>
      </c>
      <c r="P6">
        <v>132.75</v>
      </c>
      <c r="Q6">
        <v>12.236700000000001</v>
      </c>
      <c r="R6">
        <v>23.772400000000001</v>
      </c>
      <c r="S6">
        <v>14.7996</v>
      </c>
      <c r="T6">
        <v>0</v>
      </c>
      <c r="U6">
        <v>275.625</v>
      </c>
      <c r="V6">
        <v>6.36</v>
      </c>
      <c r="W6">
        <v>17.8278</v>
      </c>
      <c r="X6">
        <v>78.259100000000004</v>
      </c>
      <c r="Y6">
        <v>0</v>
      </c>
      <c r="Z6">
        <v>6.5537999999999998</v>
      </c>
      <c r="AA6">
        <v>28.090820000000001</v>
      </c>
      <c r="AB6">
        <v>26.34008</v>
      </c>
      <c r="AC6">
        <v>19.35568</v>
      </c>
      <c r="AD6">
        <v>36.544144000000003</v>
      </c>
      <c r="AE6">
        <v>49.436556000000003</v>
      </c>
      <c r="AF6">
        <v>28.594000000000001</v>
      </c>
      <c r="AG6">
        <v>37.914000000000001</v>
      </c>
      <c r="AH6">
        <v>140.34540000000001</v>
      </c>
      <c r="AI6">
        <v>3.1825000000000001</v>
      </c>
      <c r="AJ6">
        <v>0</v>
      </c>
      <c r="AK6">
        <v>0</v>
      </c>
      <c r="AL6">
        <v>72.043999999999997</v>
      </c>
      <c r="AM6">
        <v>0</v>
      </c>
      <c r="AN6">
        <v>0.80345999999999995</v>
      </c>
      <c r="AO6">
        <v>29.4</v>
      </c>
      <c r="AP6">
        <v>12.9381</v>
      </c>
      <c r="AQ6">
        <v>62.244</v>
      </c>
      <c r="AR6">
        <v>22.08</v>
      </c>
      <c r="AS6">
        <v>21.523199999999999</v>
      </c>
      <c r="AT6">
        <v>7.9104000000000001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83.31</v>
      </c>
      <c r="BA6">
        <f t="shared" si="1"/>
        <v>2146.6384479999997</v>
      </c>
      <c r="BB6">
        <v>3</v>
      </c>
      <c r="BD6">
        <v>24.07</v>
      </c>
      <c r="BE6">
        <v>7.63</v>
      </c>
      <c r="BF6">
        <v>2.2400000000000002</v>
      </c>
      <c r="BG6">
        <v>1.98</v>
      </c>
      <c r="BH6">
        <v>5.64</v>
      </c>
      <c r="BI6">
        <v>7.17</v>
      </c>
      <c r="BJ6">
        <v>3.11</v>
      </c>
      <c r="BK6">
        <v>3.86</v>
      </c>
      <c r="BL6">
        <v>0.96</v>
      </c>
      <c r="BM6">
        <v>0</v>
      </c>
      <c r="BN6">
        <v>0.5</v>
      </c>
      <c r="BO6">
        <v>16.21</v>
      </c>
      <c r="BP6">
        <v>3.98</v>
      </c>
      <c r="BQ6">
        <v>4.41</v>
      </c>
      <c r="BR6">
        <v>1.0900000000000001</v>
      </c>
      <c r="BS6">
        <v>0.46</v>
      </c>
      <c r="BT6">
        <v>0</v>
      </c>
      <c r="BU6">
        <v>0</v>
      </c>
      <c r="BV6">
        <v>0</v>
      </c>
      <c r="BW6">
        <f t="shared" si="2"/>
        <v>83.31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118.517453</v>
      </c>
      <c r="L7">
        <v>551.928</v>
      </c>
      <c r="M7">
        <v>46</v>
      </c>
      <c r="N7">
        <v>118.125</v>
      </c>
      <c r="O7">
        <v>123.66562500000001</v>
      </c>
      <c r="P7">
        <v>132.75</v>
      </c>
      <c r="Q7">
        <v>8.6943999999999999</v>
      </c>
      <c r="R7">
        <v>22.907633000000001</v>
      </c>
      <c r="S7">
        <v>14.282964</v>
      </c>
      <c r="T7">
        <v>0</v>
      </c>
      <c r="U7">
        <v>275.625</v>
      </c>
      <c r="V7">
        <v>6.36</v>
      </c>
      <c r="W7">
        <v>17.8278</v>
      </c>
      <c r="X7">
        <v>78.259100000000004</v>
      </c>
      <c r="Y7">
        <v>0</v>
      </c>
      <c r="Z7">
        <v>6.5537999999999998</v>
      </c>
      <c r="AA7">
        <v>14.04936</v>
      </c>
      <c r="AB7">
        <v>26.34008</v>
      </c>
      <c r="AC7">
        <v>19.35568</v>
      </c>
      <c r="AD7">
        <v>36.544144000000003</v>
      </c>
      <c r="AE7">
        <v>49.436556000000003</v>
      </c>
      <c r="AF7">
        <v>28.594000000000001</v>
      </c>
      <c r="AG7">
        <v>37.914000000000001</v>
      </c>
      <c r="AH7">
        <v>114.1135</v>
      </c>
      <c r="AI7">
        <v>3.1825000000000001</v>
      </c>
      <c r="AJ7">
        <v>0</v>
      </c>
      <c r="AK7">
        <v>0</v>
      </c>
      <c r="AL7">
        <v>72.043999999999997</v>
      </c>
      <c r="AM7">
        <v>0</v>
      </c>
      <c r="AN7">
        <v>0.80345999999999995</v>
      </c>
      <c r="AO7">
        <v>29.4</v>
      </c>
      <c r="AP7">
        <v>12.9381</v>
      </c>
      <c r="AQ7">
        <v>62.244</v>
      </c>
      <c r="AR7">
        <v>22.08</v>
      </c>
      <c r="AS7">
        <v>32.553840000000001</v>
      </c>
      <c r="AT7">
        <v>7.9104000000000001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83.31</v>
      </c>
      <c r="BA7">
        <f t="shared" si="1"/>
        <v>2174.310395</v>
      </c>
      <c r="BB7">
        <v>4</v>
      </c>
      <c r="BD7">
        <v>24.07</v>
      </c>
      <c r="BE7">
        <v>7.63</v>
      </c>
      <c r="BF7">
        <v>2.2400000000000002</v>
      </c>
      <c r="BG7">
        <v>1.98</v>
      </c>
      <c r="BH7">
        <v>5.64</v>
      </c>
      <c r="BI7">
        <v>7.17</v>
      </c>
      <c r="BJ7">
        <v>3.11</v>
      </c>
      <c r="BK7">
        <v>3.86</v>
      </c>
      <c r="BL7">
        <v>0.96</v>
      </c>
      <c r="BM7">
        <v>0</v>
      </c>
      <c r="BN7">
        <v>0.5</v>
      </c>
      <c r="BO7">
        <v>16.21</v>
      </c>
      <c r="BP7">
        <v>3.98</v>
      </c>
      <c r="BQ7">
        <v>4.41</v>
      </c>
      <c r="BR7">
        <v>1.0900000000000001</v>
      </c>
      <c r="BS7">
        <v>0.46</v>
      </c>
      <c r="BT7">
        <v>0</v>
      </c>
      <c r="BU7">
        <v>0</v>
      </c>
      <c r="BV7">
        <v>0</v>
      </c>
      <c r="BW7">
        <f t="shared" si="2"/>
        <v>83.31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118.51902800000001</v>
      </c>
      <c r="L8">
        <v>551.928</v>
      </c>
      <c r="M8">
        <v>46</v>
      </c>
      <c r="N8">
        <v>118.125</v>
      </c>
      <c r="O8">
        <v>123.66562500000001</v>
      </c>
      <c r="P8">
        <v>132.75</v>
      </c>
      <c r="Q8">
        <v>8.6943999999999999</v>
      </c>
      <c r="R8">
        <v>22.907633000000001</v>
      </c>
      <c r="S8">
        <v>14.282964</v>
      </c>
      <c r="T8">
        <v>0</v>
      </c>
      <c r="U8">
        <v>275.625</v>
      </c>
      <c r="V8">
        <v>6.36</v>
      </c>
      <c r="W8">
        <v>17.8278</v>
      </c>
      <c r="X8">
        <v>78.259100000000004</v>
      </c>
      <c r="Y8">
        <v>0</v>
      </c>
      <c r="Z8">
        <v>6.5537999999999998</v>
      </c>
      <c r="AA8">
        <v>14.04936</v>
      </c>
      <c r="AB8">
        <v>26.34008</v>
      </c>
      <c r="AC8">
        <v>19.35568</v>
      </c>
      <c r="AD8">
        <v>36.544144000000003</v>
      </c>
      <c r="AE8">
        <v>49.436556000000003</v>
      </c>
      <c r="AF8">
        <v>28.594000000000001</v>
      </c>
      <c r="AG8">
        <v>37.914000000000001</v>
      </c>
      <c r="AH8">
        <v>114.1135</v>
      </c>
      <c r="AI8">
        <v>3.1825000000000001</v>
      </c>
      <c r="AJ8">
        <v>0</v>
      </c>
      <c r="AK8">
        <v>0</v>
      </c>
      <c r="AL8">
        <v>72.043999999999997</v>
      </c>
      <c r="AM8">
        <v>0</v>
      </c>
      <c r="AN8">
        <v>0.80345999999999995</v>
      </c>
      <c r="AO8">
        <v>29.4</v>
      </c>
      <c r="AP8">
        <v>12.9381</v>
      </c>
      <c r="AQ8">
        <v>62.244</v>
      </c>
      <c r="AR8">
        <v>27.6</v>
      </c>
      <c r="AS8">
        <v>32.553840000000001</v>
      </c>
      <c r="AT8">
        <v>7.9104000000000001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83.31</v>
      </c>
      <c r="BA8">
        <f t="shared" si="1"/>
        <v>2179.8319700000002</v>
      </c>
      <c r="BB8">
        <v>5</v>
      </c>
      <c r="BD8">
        <v>24.07</v>
      </c>
      <c r="BE8">
        <v>7.63</v>
      </c>
      <c r="BF8">
        <v>2.2400000000000002</v>
      </c>
      <c r="BG8">
        <v>1.98</v>
      </c>
      <c r="BH8">
        <v>5.64</v>
      </c>
      <c r="BI8">
        <v>7.17</v>
      </c>
      <c r="BJ8">
        <v>3.11</v>
      </c>
      <c r="BK8">
        <v>3.86</v>
      </c>
      <c r="BL8">
        <v>0.96</v>
      </c>
      <c r="BM8">
        <v>0</v>
      </c>
      <c r="BN8">
        <v>0.5</v>
      </c>
      <c r="BO8">
        <v>16.21</v>
      </c>
      <c r="BP8">
        <v>3.98</v>
      </c>
      <c r="BQ8">
        <v>4.41</v>
      </c>
      <c r="BR8">
        <v>1.0900000000000001</v>
      </c>
      <c r="BS8">
        <v>0.46</v>
      </c>
      <c r="BT8">
        <v>0</v>
      </c>
      <c r="BU8">
        <v>0</v>
      </c>
      <c r="BV8">
        <v>0</v>
      </c>
      <c r="BW8">
        <f t="shared" si="2"/>
        <v>83.31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118.517453</v>
      </c>
      <c r="L9">
        <v>551.928</v>
      </c>
      <c r="M9">
        <v>46</v>
      </c>
      <c r="N9">
        <v>118.125</v>
      </c>
      <c r="O9">
        <v>123.66562500000001</v>
      </c>
      <c r="P9">
        <v>132.75</v>
      </c>
      <c r="Q9">
        <v>8.6943999999999999</v>
      </c>
      <c r="R9">
        <v>22.907633000000001</v>
      </c>
      <c r="S9">
        <v>14.282964</v>
      </c>
      <c r="T9">
        <v>0</v>
      </c>
      <c r="U9">
        <v>275.625</v>
      </c>
      <c r="V9">
        <v>6.36</v>
      </c>
      <c r="W9">
        <v>17.8278</v>
      </c>
      <c r="X9">
        <v>78.259100000000004</v>
      </c>
      <c r="Y9">
        <v>0</v>
      </c>
      <c r="Z9">
        <v>6.5537999999999998</v>
      </c>
      <c r="AA9">
        <v>0</v>
      </c>
      <c r="AB9">
        <v>26.34008</v>
      </c>
      <c r="AC9">
        <v>19.35568</v>
      </c>
      <c r="AD9">
        <v>36.544144000000003</v>
      </c>
      <c r="AE9">
        <v>49.436556000000003</v>
      </c>
      <c r="AF9">
        <v>28.594000000000001</v>
      </c>
      <c r="AG9">
        <v>37.914000000000001</v>
      </c>
      <c r="AH9">
        <v>114.1135</v>
      </c>
      <c r="AI9">
        <v>3.1825000000000001</v>
      </c>
      <c r="AJ9">
        <v>0</v>
      </c>
      <c r="AK9">
        <v>0</v>
      </c>
      <c r="AL9">
        <v>72.043999999999997</v>
      </c>
      <c r="AM9">
        <v>0</v>
      </c>
      <c r="AN9">
        <v>0.80345999999999995</v>
      </c>
      <c r="AO9">
        <v>29.4</v>
      </c>
      <c r="AP9">
        <v>12.9381</v>
      </c>
      <c r="AQ9">
        <v>62.244</v>
      </c>
      <c r="AR9">
        <v>52.991999999999997</v>
      </c>
      <c r="AS9">
        <v>32.553840000000001</v>
      </c>
      <c r="AT9">
        <v>7.9104000000000001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83.31</v>
      </c>
      <c r="BA9">
        <f t="shared" si="1"/>
        <v>2191.1730350000003</v>
      </c>
      <c r="BB9">
        <v>6</v>
      </c>
      <c r="BD9">
        <v>24.07</v>
      </c>
      <c r="BE9">
        <v>7.63</v>
      </c>
      <c r="BF9">
        <v>2.2400000000000002</v>
      </c>
      <c r="BG9">
        <v>1.98</v>
      </c>
      <c r="BH9">
        <v>5.64</v>
      </c>
      <c r="BI9">
        <v>7.17</v>
      </c>
      <c r="BJ9">
        <v>3.11</v>
      </c>
      <c r="BK9">
        <v>3.86</v>
      </c>
      <c r="BL9">
        <v>0.96</v>
      </c>
      <c r="BM9">
        <v>0</v>
      </c>
      <c r="BN9">
        <v>0.5</v>
      </c>
      <c r="BO9">
        <v>16.21</v>
      </c>
      <c r="BP9">
        <v>3.98</v>
      </c>
      <c r="BQ9">
        <v>4.41</v>
      </c>
      <c r="BR9">
        <v>1.0900000000000001</v>
      </c>
      <c r="BS9">
        <v>0.46</v>
      </c>
      <c r="BT9">
        <v>0</v>
      </c>
      <c r="BU9">
        <v>0</v>
      </c>
      <c r="BV9">
        <v>0</v>
      </c>
      <c r="BW9">
        <f t="shared" si="2"/>
        <v>83.31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118.51902800000001</v>
      </c>
      <c r="L10">
        <v>551.928</v>
      </c>
      <c r="M10">
        <v>46</v>
      </c>
      <c r="N10">
        <v>118.125</v>
      </c>
      <c r="O10">
        <v>123.66562500000001</v>
      </c>
      <c r="P10">
        <v>132.75</v>
      </c>
      <c r="Q10">
        <v>8.6943999999999999</v>
      </c>
      <c r="R10">
        <v>22.907633000000001</v>
      </c>
      <c r="S10">
        <v>14.282964</v>
      </c>
      <c r="T10">
        <v>0</v>
      </c>
      <c r="U10">
        <v>275.625</v>
      </c>
      <c r="V10">
        <v>6.36</v>
      </c>
      <c r="W10">
        <v>17.8278</v>
      </c>
      <c r="X10">
        <v>78.259100000000004</v>
      </c>
      <c r="Y10">
        <v>0</v>
      </c>
      <c r="Z10">
        <v>6.5537999999999998</v>
      </c>
      <c r="AA10">
        <v>0</v>
      </c>
      <c r="AB10">
        <v>26.34008</v>
      </c>
      <c r="AC10">
        <v>19.35568</v>
      </c>
      <c r="AD10">
        <v>36.544144000000003</v>
      </c>
      <c r="AE10">
        <v>49.436556000000003</v>
      </c>
      <c r="AF10">
        <v>28.594000000000001</v>
      </c>
      <c r="AG10">
        <v>37.914000000000001</v>
      </c>
      <c r="AH10">
        <v>114.1135</v>
      </c>
      <c r="AI10">
        <v>3.1825000000000001</v>
      </c>
      <c r="AJ10">
        <v>0</v>
      </c>
      <c r="AK10">
        <v>0</v>
      </c>
      <c r="AL10">
        <v>72.043999999999997</v>
      </c>
      <c r="AM10">
        <v>0</v>
      </c>
      <c r="AN10">
        <v>0.80345999999999995</v>
      </c>
      <c r="AO10">
        <v>29.4</v>
      </c>
      <c r="AP10">
        <v>12.9381</v>
      </c>
      <c r="AQ10">
        <v>62.244</v>
      </c>
      <c r="AR10">
        <v>52.991999999999997</v>
      </c>
      <c r="AS10">
        <v>32.553840000000001</v>
      </c>
      <c r="AT10">
        <v>7.9104000000000001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83.31</v>
      </c>
      <c r="BA10">
        <f t="shared" si="1"/>
        <v>2191.1746100000005</v>
      </c>
      <c r="BB10">
        <v>7</v>
      </c>
      <c r="BD10">
        <v>24.07</v>
      </c>
      <c r="BE10">
        <v>7.63</v>
      </c>
      <c r="BF10">
        <v>2.2400000000000002</v>
      </c>
      <c r="BG10">
        <v>1.98</v>
      </c>
      <c r="BH10">
        <v>5.64</v>
      </c>
      <c r="BI10">
        <v>7.17</v>
      </c>
      <c r="BJ10">
        <v>3.11</v>
      </c>
      <c r="BK10">
        <v>3.86</v>
      </c>
      <c r="BL10">
        <v>0.96</v>
      </c>
      <c r="BM10">
        <v>0</v>
      </c>
      <c r="BN10">
        <v>0.5</v>
      </c>
      <c r="BO10">
        <v>16.21</v>
      </c>
      <c r="BP10">
        <v>3.98</v>
      </c>
      <c r="BQ10">
        <v>4.41</v>
      </c>
      <c r="BR10">
        <v>1.0900000000000001</v>
      </c>
      <c r="BS10">
        <v>0.46</v>
      </c>
      <c r="BT10">
        <v>0</v>
      </c>
      <c r="BU10">
        <v>0</v>
      </c>
      <c r="BV10">
        <v>0</v>
      </c>
      <c r="BW10">
        <f t="shared" si="2"/>
        <v>83.31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118.517453</v>
      </c>
      <c r="L11">
        <v>551.928</v>
      </c>
      <c r="M11">
        <v>46</v>
      </c>
      <c r="N11">
        <v>118.125</v>
      </c>
      <c r="O11">
        <v>123.66562500000001</v>
      </c>
      <c r="P11">
        <v>132.75</v>
      </c>
      <c r="Q11">
        <v>8.6943999999999999</v>
      </c>
      <c r="R11">
        <v>23.315484000000001</v>
      </c>
      <c r="S11">
        <v>14.515691</v>
      </c>
      <c r="T11">
        <v>0</v>
      </c>
      <c r="U11">
        <v>275.625</v>
      </c>
      <c r="V11">
        <v>6.36</v>
      </c>
      <c r="W11">
        <v>17.8278</v>
      </c>
      <c r="X11">
        <v>78.259100000000004</v>
      </c>
      <c r="Y11">
        <v>0</v>
      </c>
      <c r="Z11">
        <v>6.5537999999999998</v>
      </c>
      <c r="AA11">
        <v>0</v>
      </c>
      <c r="AB11">
        <v>26.34008</v>
      </c>
      <c r="AC11">
        <v>19.35568</v>
      </c>
      <c r="AD11">
        <v>36.544144000000003</v>
      </c>
      <c r="AE11">
        <v>49.436556000000003</v>
      </c>
      <c r="AF11">
        <v>28.594000000000001</v>
      </c>
      <c r="AG11">
        <v>37.914000000000001</v>
      </c>
      <c r="AH11">
        <v>113.64</v>
      </c>
      <c r="AI11">
        <v>14.003</v>
      </c>
      <c r="AJ11">
        <v>0</v>
      </c>
      <c r="AK11">
        <v>0</v>
      </c>
      <c r="AL11">
        <v>72.043999999999997</v>
      </c>
      <c r="AM11">
        <v>0</v>
      </c>
      <c r="AN11">
        <v>0.80345999999999995</v>
      </c>
      <c r="AO11">
        <v>29.4</v>
      </c>
      <c r="AP11">
        <v>12.9381</v>
      </c>
      <c r="AQ11">
        <v>62.244</v>
      </c>
      <c r="AR11">
        <v>26.495999999999999</v>
      </c>
      <c r="AS11">
        <v>21.523199999999999</v>
      </c>
      <c r="AT11">
        <v>7.9104000000000001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83.720000000000013</v>
      </c>
      <c r="BA11">
        <f t="shared" si="1"/>
        <v>2165.0439730000003</v>
      </c>
      <c r="BB11">
        <v>8</v>
      </c>
      <c r="BD11">
        <v>25.43</v>
      </c>
      <c r="BE11">
        <v>7.45</v>
      </c>
      <c r="BF11">
        <v>2.42</v>
      </c>
      <c r="BG11">
        <v>1.92</v>
      </c>
      <c r="BH11">
        <v>5.46</v>
      </c>
      <c r="BI11">
        <v>7.03</v>
      </c>
      <c r="BJ11">
        <v>3.21</v>
      </c>
      <c r="BK11">
        <v>3.86</v>
      </c>
      <c r="BL11">
        <v>0.92</v>
      </c>
      <c r="BM11">
        <v>0</v>
      </c>
      <c r="BN11">
        <v>0.49</v>
      </c>
      <c r="BO11">
        <v>15.81</v>
      </c>
      <c r="BP11">
        <v>3.84</v>
      </c>
      <c r="BQ11">
        <v>4.28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83.720000000000013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118.51902800000001</v>
      </c>
      <c r="L12">
        <v>551.928</v>
      </c>
      <c r="M12">
        <v>46</v>
      </c>
      <c r="N12">
        <v>118.125</v>
      </c>
      <c r="O12">
        <v>123.66562500000001</v>
      </c>
      <c r="P12">
        <v>132.75</v>
      </c>
      <c r="Q12">
        <v>8.6943999999999999</v>
      </c>
      <c r="R12">
        <v>23.315484000000001</v>
      </c>
      <c r="S12">
        <v>14.515691</v>
      </c>
      <c r="T12">
        <v>0</v>
      </c>
      <c r="U12">
        <v>275.625</v>
      </c>
      <c r="V12">
        <v>6.36</v>
      </c>
      <c r="W12">
        <v>17.8278</v>
      </c>
      <c r="X12">
        <v>78.259100000000004</v>
      </c>
      <c r="Y12">
        <v>0</v>
      </c>
      <c r="Z12">
        <v>6.5537999999999998</v>
      </c>
      <c r="AA12">
        <v>0</v>
      </c>
      <c r="AB12">
        <v>26.34008</v>
      </c>
      <c r="AC12">
        <v>19.35568</v>
      </c>
      <c r="AD12">
        <v>36.544144000000003</v>
      </c>
      <c r="AE12">
        <v>49.436556000000003</v>
      </c>
      <c r="AF12">
        <v>28.594000000000001</v>
      </c>
      <c r="AG12">
        <v>37.914000000000001</v>
      </c>
      <c r="AH12">
        <v>113.64</v>
      </c>
      <c r="AI12">
        <v>14.003</v>
      </c>
      <c r="AJ12">
        <v>0</v>
      </c>
      <c r="AK12">
        <v>0</v>
      </c>
      <c r="AL12">
        <v>72.043999999999997</v>
      </c>
      <c r="AM12">
        <v>0</v>
      </c>
      <c r="AN12">
        <v>0.80345999999999995</v>
      </c>
      <c r="AO12">
        <v>29.4</v>
      </c>
      <c r="AP12">
        <v>12.9381</v>
      </c>
      <c r="AQ12">
        <v>62.244</v>
      </c>
      <c r="AR12">
        <v>26.495999999999999</v>
      </c>
      <c r="AS12">
        <v>21.523199999999999</v>
      </c>
      <c r="AT12">
        <v>7.9104000000000001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83.720000000000013</v>
      </c>
      <c r="BA12">
        <f t="shared" si="1"/>
        <v>2165.0455480000005</v>
      </c>
      <c r="BB12">
        <v>9</v>
      </c>
      <c r="BD12">
        <v>25.43</v>
      </c>
      <c r="BE12">
        <v>7.45</v>
      </c>
      <c r="BF12">
        <v>2.42</v>
      </c>
      <c r="BG12">
        <v>1.92</v>
      </c>
      <c r="BH12">
        <v>5.46</v>
      </c>
      <c r="BI12">
        <v>7.03</v>
      </c>
      <c r="BJ12">
        <v>3.21</v>
      </c>
      <c r="BK12">
        <v>3.86</v>
      </c>
      <c r="BL12">
        <v>0.92</v>
      </c>
      <c r="BM12">
        <v>0</v>
      </c>
      <c r="BN12">
        <v>0.49</v>
      </c>
      <c r="BO12">
        <v>15.81</v>
      </c>
      <c r="BP12">
        <v>3.84</v>
      </c>
      <c r="BQ12">
        <v>4.28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83.720000000000013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118.517453</v>
      </c>
      <c r="L13">
        <v>551.928</v>
      </c>
      <c r="M13">
        <v>46</v>
      </c>
      <c r="N13">
        <v>118.125</v>
      </c>
      <c r="O13">
        <v>123.66562500000001</v>
      </c>
      <c r="P13">
        <v>132.75</v>
      </c>
      <c r="Q13">
        <v>8.6943999999999999</v>
      </c>
      <c r="R13">
        <v>23.315484000000001</v>
      </c>
      <c r="S13">
        <v>14.515691</v>
      </c>
      <c r="T13">
        <v>0</v>
      </c>
      <c r="U13">
        <v>275.625</v>
      </c>
      <c r="V13">
        <v>6.36</v>
      </c>
      <c r="W13">
        <v>17.8278</v>
      </c>
      <c r="X13">
        <v>78.259100000000004</v>
      </c>
      <c r="Y13">
        <v>0</v>
      </c>
      <c r="Z13">
        <v>6.5537999999999998</v>
      </c>
      <c r="AA13">
        <v>0</v>
      </c>
      <c r="AB13">
        <v>26.34008</v>
      </c>
      <c r="AC13">
        <v>19.35568</v>
      </c>
      <c r="AD13">
        <v>36.544144000000003</v>
      </c>
      <c r="AE13">
        <v>49.436556000000003</v>
      </c>
      <c r="AF13">
        <v>28.594000000000001</v>
      </c>
      <c r="AG13">
        <v>37.914000000000001</v>
      </c>
      <c r="AH13">
        <v>113.64</v>
      </c>
      <c r="AI13">
        <v>14.003</v>
      </c>
      <c r="AJ13">
        <v>0</v>
      </c>
      <c r="AK13">
        <v>0</v>
      </c>
      <c r="AL13">
        <v>72.043999999999997</v>
      </c>
      <c r="AM13">
        <v>0</v>
      </c>
      <c r="AN13">
        <v>0.80345999999999995</v>
      </c>
      <c r="AO13">
        <v>29.4</v>
      </c>
      <c r="AP13">
        <v>12.9381</v>
      </c>
      <c r="AQ13">
        <v>62.244</v>
      </c>
      <c r="AR13">
        <v>26.495999999999999</v>
      </c>
      <c r="AS13">
        <v>21.523199999999999</v>
      </c>
      <c r="AT13">
        <v>7.9104000000000001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83.720000000000013</v>
      </c>
      <c r="BA13">
        <f t="shared" si="1"/>
        <v>2165.0439730000003</v>
      </c>
      <c r="BB13">
        <v>10</v>
      </c>
      <c r="BD13">
        <v>25.43</v>
      </c>
      <c r="BE13">
        <v>7.45</v>
      </c>
      <c r="BF13">
        <v>2.42</v>
      </c>
      <c r="BG13">
        <v>1.92</v>
      </c>
      <c r="BH13">
        <v>5.46</v>
      </c>
      <c r="BI13">
        <v>7.03</v>
      </c>
      <c r="BJ13">
        <v>3.21</v>
      </c>
      <c r="BK13">
        <v>3.86</v>
      </c>
      <c r="BL13">
        <v>0.92</v>
      </c>
      <c r="BM13">
        <v>0</v>
      </c>
      <c r="BN13">
        <v>0.49</v>
      </c>
      <c r="BO13">
        <v>15.81</v>
      </c>
      <c r="BP13">
        <v>3.84</v>
      </c>
      <c r="BQ13">
        <v>4.28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83.720000000000013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118.51902800000001</v>
      </c>
      <c r="L14">
        <v>551.928</v>
      </c>
      <c r="M14">
        <v>46</v>
      </c>
      <c r="N14">
        <v>118.125</v>
      </c>
      <c r="O14">
        <v>123.66562500000001</v>
      </c>
      <c r="P14">
        <v>132.75</v>
      </c>
      <c r="Q14">
        <v>8.6943999999999999</v>
      </c>
      <c r="R14">
        <v>23.315484000000001</v>
      </c>
      <c r="S14">
        <v>14.515691</v>
      </c>
      <c r="T14">
        <v>0</v>
      </c>
      <c r="U14">
        <v>275.625</v>
      </c>
      <c r="V14">
        <v>6.36</v>
      </c>
      <c r="W14">
        <v>17.8278</v>
      </c>
      <c r="X14">
        <v>78.259100000000004</v>
      </c>
      <c r="Y14">
        <v>0</v>
      </c>
      <c r="Z14">
        <v>6.5537999999999998</v>
      </c>
      <c r="AA14">
        <v>0</v>
      </c>
      <c r="AB14">
        <v>26.34008</v>
      </c>
      <c r="AC14">
        <v>19.35568</v>
      </c>
      <c r="AD14">
        <v>36.544144000000003</v>
      </c>
      <c r="AE14">
        <v>49.436556000000003</v>
      </c>
      <c r="AF14">
        <v>28.594000000000001</v>
      </c>
      <c r="AG14">
        <v>37.914000000000001</v>
      </c>
      <c r="AH14">
        <v>113.64</v>
      </c>
      <c r="AI14">
        <v>14.003</v>
      </c>
      <c r="AJ14">
        <v>0</v>
      </c>
      <c r="AK14">
        <v>0</v>
      </c>
      <c r="AL14">
        <v>72.043999999999997</v>
      </c>
      <c r="AM14">
        <v>0</v>
      </c>
      <c r="AN14">
        <v>0.80345999999999995</v>
      </c>
      <c r="AO14">
        <v>29.4</v>
      </c>
      <c r="AP14">
        <v>12.9381</v>
      </c>
      <c r="AQ14">
        <v>62.244</v>
      </c>
      <c r="AR14">
        <v>26.495999999999999</v>
      </c>
      <c r="AS14">
        <v>21.523199999999999</v>
      </c>
      <c r="AT14">
        <v>7.9104000000000001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83.720000000000013</v>
      </c>
      <c r="BA14">
        <f t="shared" si="1"/>
        <v>2165.0455480000005</v>
      </c>
      <c r="BB14">
        <v>11</v>
      </c>
      <c r="BD14">
        <v>25.43</v>
      </c>
      <c r="BE14">
        <v>7.45</v>
      </c>
      <c r="BF14">
        <v>2.42</v>
      </c>
      <c r="BG14">
        <v>1.92</v>
      </c>
      <c r="BH14">
        <v>5.46</v>
      </c>
      <c r="BI14">
        <v>7.03</v>
      </c>
      <c r="BJ14">
        <v>3.21</v>
      </c>
      <c r="BK14">
        <v>3.86</v>
      </c>
      <c r="BL14">
        <v>0.92</v>
      </c>
      <c r="BM14">
        <v>0</v>
      </c>
      <c r="BN14">
        <v>0.49</v>
      </c>
      <c r="BO14">
        <v>15.81</v>
      </c>
      <c r="BP14">
        <v>3.84</v>
      </c>
      <c r="BQ14">
        <v>4.28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83.720000000000013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118.517453</v>
      </c>
      <c r="L15">
        <v>531</v>
      </c>
      <c r="M15">
        <v>46</v>
      </c>
      <c r="N15">
        <v>118.125</v>
      </c>
      <c r="O15">
        <v>123.66562500000001</v>
      </c>
      <c r="P15">
        <v>132.75</v>
      </c>
      <c r="Q15">
        <v>8.6943999999999999</v>
      </c>
      <c r="R15">
        <v>23.315484000000001</v>
      </c>
      <c r="S15">
        <v>14.515691</v>
      </c>
      <c r="T15">
        <v>0</v>
      </c>
      <c r="U15">
        <v>275.625</v>
      </c>
      <c r="V15">
        <v>6.36</v>
      </c>
      <c r="W15">
        <v>17.8278</v>
      </c>
      <c r="X15">
        <v>78.259100000000004</v>
      </c>
      <c r="Y15">
        <v>0</v>
      </c>
      <c r="Z15">
        <v>6.5537999999999998</v>
      </c>
      <c r="AA15">
        <v>0</v>
      </c>
      <c r="AB15">
        <v>26.34008</v>
      </c>
      <c r="AC15">
        <v>19.35568</v>
      </c>
      <c r="AD15">
        <v>36.544144000000003</v>
      </c>
      <c r="AE15">
        <v>49.436556000000003</v>
      </c>
      <c r="AF15">
        <v>28.594000000000001</v>
      </c>
      <c r="AG15">
        <v>37.914000000000001</v>
      </c>
      <c r="AH15">
        <v>113.64</v>
      </c>
      <c r="AI15">
        <v>14.003</v>
      </c>
      <c r="AJ15">
        <v>0</v>
      </c>
      <c r="AK15">
        <v>0</v>
      </c>
      <c r="AL15">
        <v>72.043999999999997</v>
      </c>
      <c r="AM15">
        <v>0</v>
      </c>
      <c r="AN15">
        <v>0.80345999999999995</v>
      </c>
      <c r="AO15">
        <v>29.4</v>
      </c>
      <c r="AP15">
        <v>11.529</v>
      </c>
      <c r="AQ15">
        <v>62.244</v>
      </c>
      <c r="AR15">
        <v>26.495999999999999</v>
      </c>
      <c r="AS15">
        <v>21.523199999999999</v>
      </c>
      <c r="AT15">
        <v>7.9104000000000001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83.84</v>
      </c>
      <c r="BA15">
        <f t="shared" si="1"/>
        <v>2142.8268730000004</v>
      </c>
      <c r="BB15">
        <v>12</v>
      </c>
      <c r="BD15">
        <v>25.43</v>
      </c>
      <c r="BE15">
        <v>7.45</v>
      </c>
      <c r="BF15">
        <v>2.42</v>
      </c>
      <c r="BG15">
        <v>1.92</v>
      </c>
      <c r="BH15">
        <v>5.58</v>
      </c>
      <c r="BI15">
        <v>7.03</v>
      </c>
      <c r="BJ15">
        <v>3.21</v>
      </c>
      <c r="BK15">
        <v>3.86</v>
      </c>
      <c r="BL15">
        <v>0.92</v>
      </c>
      <c r="BM15">
        <v>0</v>
      </c>
      <c r="BN15">
        <v>0.49</v>
      </c>
      <c r="BO15">
        <v>15.81</v>
      </c>
      <c r="BP15">
        <v>3.84</v>
      </c>
      <c r="BQ15">
        <v>4.28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83.84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118.51902800000001</v>
      </c>
      <c r="L16">
        <v>511</v>
      </c>
      <c r="M16">
        <v>46</v>
      </c>
      <c r="N16">
        <v>118.125</v>
      </c>
      <c r="O16">
        <v>123.66562500000001</v>
      </c>
      <c r="P16">
        <v>132.75</v>
      </c>
      <c r="Q16">
        <v>8.6943999999999999</v>
      </c>
      <c r="R16">
        <v>23.315484000000001</v>
      </c>
      <c r="S16">
        <v>14.515691</v>
      </c>
      <c r="T16">
        <v>0</v>
      </c>
      <c r="U16">
        <v>275.625</v>
      </c>
      <c r="V16">
        <v>6.36</v>
      </c>
      <c r="W16">
        <v>17.8278</v>
      </c>
      <c r="X16">
        <v>78.259100000000004</v>
      </c>
      <c r="Y16">
        <v>0</v>
      </c>
      <c r="Z16">
        <v>6.5537999999999998</v>
      </c>
      <c r="AA16">
        <v>0</v>
      </c>
      <c r="AB16">
        <v>26.34008</v>
      </c>
      <c r="AC16">
        <v>19.35568</v>
      </c>
      <c r="AD16">
        <v>36.544144000000003</v>
      </c>
      <c r="AE16">
        <v>49.436556000000003</v>
      </c>
      <c r="AF16">
        <v>28.594000000000001</v>
      </c>
      <c r="AG16">
        <v>37.914000000000001</v>
      </c>
      <c r="AH16">
        <v>113.64</v>
      </c>
      <c r="AI16">
        <v>14.003</v>
      </c>
      <c r="AJ16">
        <v>0</v>
      </c>
      <c r="AK16">
        <v>0</v>
      </c>
      <c r="AL16">
        <v>72.043999999999997</v>
      </c>
      <c r="AM16">
        <v>0</v>
      </c>
      <c r="AN16">
        <v>0.80345999999999995</v>
      </c>
      <c r="AO16">
        <v>29.4</v>
      </c>
      <c r="AP16">
        <v>11.529</v>
      </c>
      <c r="AQ16">
        <v>62.244</v>
      </c>
      <c r="AR16">
        <v>26.495999999999999</v>
      </c>
      <c r="AS16">
        <v>21.523199999999999</v>
      </c>
      <c r="AT16">
        <v>7.9104000000000001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83.84</v>
      </c>
      <c r="BA16">
        <f t="shared" si="1"/>
        <v>2122.8284480000002</v>
      </c>
      <c r="BB16">
        <v>13</v>
      </c>
      <c r="BD16">
        <v>25.43</v>
      </c>
      <c r="BE16">
        <v>7.45</v>
      </c>
      <c r="BF16">
        <v>2.42</v>
      </c>
      <c r="BG16">
        <v>1.92</v>
      </c>
      <c r="BH16">
        <v>5.58</v>
      </c>
      <c r="BI16">
        <v>7.03</v>
      </c>
      <c r="BJ16">
        <v>3.21</v>
      </c>
      <c r="BK16">
        <v>3.86</v>
      </c>
      <c r="BL16">
        <v>0.92</v>
      </c>
      <c r="BM16">
        <v>0</v>
      </c>
      <c r="BN16">
        <v>0.49</v>
      </c>
      <c r="BO16">
        <v>15.81</v>
      </c>
      <c r="BP16">
        <v>3.84</v>
      </c>
      <c r="BQ16">
        <v>4.28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83.84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118.517453</v>
      </c>
      <c r="L17">
        <v>501</v>
      </c>
      <c r="M17">
        <v>46</v>
      </c>
      <c r="N17">
        <v>118.125</v>
      </c>
      <c r="O17">
        <v>123.66562500000001</v>
      </c>
      <c r="P17">
        <v>132.75</v>
      </c>
      <c r="Q17">
        <v>8.6943999999999999</v>
      </c>
      <c r="R17">
        <v>23.315484000000001</v>
      </c>
      <c r="S17">
        <v>14.515691</v>
      </c>
      <c r="T17">
        <v>0</v>
      </c>
      <c r="U17">
        <v>275.625</v>
      </c>
      <c r="V17">
        <v>6.36</v>
      </c>
      <c r="W17">
        <v>17.8278</v>
      </c>
      <c r="X17">
        <v>78.259100000000004</v>
      </c>
      <c r="Y17">
        <v>0</v>
      </c>
      <c r="Z17">
        <v>6.5537999999999998</v>
      </c>
      <c r="AA17">
        <v>0</v>
      </c>
      <c r="AB17">
        <v>26.34008</v>
      </c>
      <c r="AC17">
        <v>19.35568</v>
      </c>
      <c r="AD17">
        <v>36.544144000000003</v>
      </c>
      <c r="AE17">
        <v>49.436556000000003</v>
      </c>
      <c r="AF17">
        <v>28.594000000000001</v>
      </c>
      <c r="AG17">
        <v>37.914000000000001</v>
      </c>
      <c r="AH17">
        <v>113.64</v>
      </c>
      <c r="AI17">
        <v>3.1825000000000001</v>
      </c>
      <c r="AJ17">
        <v>0</v>
      </c>
      <c r="AK17">
        <v>0</v>
      </c>
      <c r="AL17">
        <v>72.043999999999997</v>
      </c>
      <c r="AM17">
        <v>0</v>
      </c>
      <c r="AN17">
        <v>0.80345999999999995</v>
      </c>
      <c r="AO17">
        <v>29.4</v>
      </c>
      <c r="AP17">
        <v>11.529</v>
      </c>
      <c r="AQ17">
        <v>62.244</v>
      </c>
      <c r="AR17">
        <v>33.119999999999997</v>
      </c>
      <c r="AS17">
        <v>21.523199999999999</v>
      </c>
      <c r="AT17">
        <v>7.9104000000000001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83.84</v>
      </c>
      <c r="BA17">
        <f t="shared" si="1"/>
        <v>2108.630373</v>
      </c>
      <c r="BB17">
        <v>14</v>
      </c>
      <c r="BD17">
        <v>25.43</v>
      </c>
      <c r="BE17">
        <v>7.45</v>
      </c>
      <c r="BF17">
        <v>2.42</v>
      </c>
      <c r="BG17">
        <v>1.92</v>
      </c>
      <c r="BH17">
        <v>5.58</v>
      </c>
      <c r="BI17">
        <v>7.03</v>
      </c>
      <c r="BJ17">
        <v>3.21</v>
      </c>
      <c r="BK17">
        <v>3.86</v>
      </c>
      <c r="BL17">
        <v>0.92</v>
      </c>
      <c r="BM17">
        <v>0</v>
      </c>
      <c r="BN17">
        <v>0.49</v>
      </c>
      <c r="BO17">
        <v>15.81</v>
      </c>
      <c r="BP17">
        <v>3.84</v>
      </c>
      <c r="BQ17">
        <v>4.28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83.84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118.51902800000001</v>
      </c>
      <c r="L18">
        <v>491</v>
      </c>
      <c r="M18">
        <v>46</v>
      </c>
      <c r="N18">
        <v>118.125</v>
      </c>
      <c r="O18">
        <v>123.66562500000001</v>
      </c>
      <c r="P18">
        <v>132.75</v>
      </c>
      <c r="Q18">
        <v>8.6943999999999999</v>
      </c>
      <c r="R18">
        <v>23.315484000000001</v>
      </c>
      <c r="S18">
        <v>14.515691</v>
      </c>
      <c r="T18">
        <v>0</v>
      </c>
      <c r="U18">
        <v>275.625</v>
      </c>
      <c r="V18">
        <v>6.36</v>
      </c>
      <c r="W18">
        <v>17.8278</v>
      </c>
      <c r="X18">
        <v>78.259100000000004</v>
      </c>
      <c r="Y18">
        <v>0</v>
      </c>
      <c r="Z18">
        <v>6.5537999999999998</v>
      </c>
      <c r="AA18">
        <v>0</v>
      </c>
      <c r="AB18">
        <v>26.34008</v>
      </c>
      <c r="AC18">
        <v>19.35568</v>
      </c>
      <c r="AD18">
        <v>36.544144000000003</v>
      </c>
      <c r="AE18">
        <v>49.436556000000003</v>
      </c>
      <c r="AF18">
        <v>28.594000000000001</v>
      </c>
      <c r="AG18">
        <v>37.914000000000001</v>
      </c>
      <c r="AH18">
        <v>113.64</v>
      </c>
      <c r="AI18">
        <v>3.1825000000000001</v>
      </c>
      <c r="AJ18">
        <v>0</v>
      </c>
      <c r="AK18">
        <v>0</v>
      </c>
      <c r="AL18">
        <v>72.043999999999997</v>
      </c>
      <c r="AM18">
        <v>0</v>
      </c>
      <c r="AN18">
        <v>0.80345999999999995</v>
      </c>
      <c r="AO18">
        <v>29.4</v>
      </c>
      <c r="AP18">
        <v>11.529</v>
      </c>
      <c r="AQ18">
        <v>62.244</v>
      </c>
      <c r="AR18">
        <v>33.119999999999997</v>
      </c>
      <c r="AS18">
        <v>21.523199999999999</v>
      </c>
      <c r="AT18">
        <v>7.9104000000000001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83.84</v>
      </c>
      <c r="BA18">
        <f t="shared" si="1"/>
        <v>2098.6319480000002</v>
      </c>
      <c r="BB18">
        <v>15</v>
      </c>
      <c r="BD18">
        <v>25.43</v>
      </c>
      <c r="BE18">
        <v>7.45</v>
      </c>
      <c r="BF18">
        <v>2.42</v>
      </c>
      <c r="BG18">
        <v>1.92</v>
      </c>
      <c r="BH18">
        <v>5.58</v>
      </c>
      <c r="BI18">
        <v>7.03</v>
      </c>
      <c r="BJ18">
        <v>3.21</v>
      </c>
      <c r="BK18">
        <v>3.86</v>
      </c>
      <c r="BL18">
        <v>0.92</v>
      </c>
      <c r="BM18">
        <v>0</v>
      </c>
      <c r="BN18">
        <v>0.49</v>
      </c>
      <c r="BO18">
        <v>15.81</v>
      </c>
      <c r="BP18">
        <v>3.84</v>
      </c>
      <c r="BQ18">
        <v>4.28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83.84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118.517453</v>
      </c>
      <c r="L19">
        <v>461</v>
      </c>
      <c r="M19">
        <v>46</v>
      </c>
      <c r="N19">
        <v>118.125</v>
      </c>
      <c r="O19">
        <v>123.66562500000001</v>
      </c>
      <c r="P19">
        <v>132.75</v>
      </c>
      <c r="Q19">
        <v>8.6943999999999999</v>
      </c>
      <c r="R19">
        <v>23.315484000000001</v>
      </c>
      <c r="S19">
        <v>14.515691</v>
      </c>
      <c r="T19">
        <v>0</v>
      </c>
      <c r="U19">
        <v>275.625</v>
      </c>
      <c r="V19">
        <v>6.36</v>
      </c>
      <c r="W19">
        <v>17.8278</v>
      </c>
      <c r="X19">
        <v>78.259100000000004</v>
      </c>
      <c r="Y19">
        <v>0</v>
      </c>
      <c r="Z19">
        <v>6.5537999999999998</v>
      </c>
      <c r="AA19">
        <v>0</v>
      </c>
      <c r="AB19">
        <v>26.34008</v>
      </c>
      <c r="AC19">
        <v>19.35568</v>
      </c>
      <c r="AD19">
        <v>36.544144000000003</v>
      </c>
      <c r="AE19">
        <v>49.436556000000003</v>
      </c>
      <c r="AF19">
        <v>28.594000000000001</v>
      </c>
      <c r="AG19">
        <v>37.914000000000001</v>
      </c>
      <c r="AH19">
        <v>113.64</v>
      </c>
      <c r="AI19">
        <v>3.1825000000000001</v>
      </c>
      <c r="AJ19">
        <v>0</v>
      </c>
      <c r="AK19">
        <v>0</v>
      </c>
      <c r="AL19">
        <v>72.043999999999997</v>
      </c>
      <c r="AM19">
        <v>0</v>
      </c>
      <c r="AN19">
        <v>0.80345999999999995</v>
      </c>
      <c r="AO19">
        <v>29.4</v>
      </c>
      <c r="AP19">
        <v>11.529</v>
      </c>
      <c r="AQ19">
        <v>62.244</v>
      </c>
      <c r="AR19">
        <v>33.119999999999997</v>
      </c>
      <c r="AS19">
        <v>21.523199999999999</v>
      </c>
      <c r="AT19">
        <v>7.9104000000000001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83.84</v>
      </c>
      <c r="BA19">
        <f t="shared" si="1"/>
        <v>2068.630373</v>
      </c>
      <c r="BB19">
        <v>16</v>
      </c>
      <c r="BD19">
        <v>25.43</v>
      </c>
      <c r="BE19">
        <v>7.45</v>
      </c>
      <c r="BF19">
        <v>2.42</v>
      </c>
      <c r="BG19">
        <v>1.92</v>
      </c>
      <c r="BH19">
        <v>5.58</v>
      </c>
      <c r="BI19">
        <v>7.03</v>
      </c>
      <c r="BJ19">
        <v>3.21</v>
      </c>
      <c r="BK19">
        <v>3.86</v>
      </c>
      <c r="BL19">
        <v>0.92</v>
      </c>
      <c r="BM19">
        <v>0</v>
      </c>
      <c r="BN19">
        <v>0.49</v>
      </c>
      <c r="BO19">
        <v>15.81</v>
      </c>
      <c r="BP19">
        <v>3.84</v>
      </c>
      <c r="BQ19">
        <v>4.28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83.84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118.51902800000001</v>
      </c>
      <c r="L20">
        <v>461</v>
      </c>
      <c r="M20">
        <v>46</v>
      </c>
      <c r="N20">
        <v>118.125</v>
      </c>
      <c r="O20">
        <v>123.66562500000001</v>
      </c>
      <c r="P20">
        <v>132.75</v>
      </c>
      <c r="Q20">
        <v>8.6943999999999999</v>
      </c>
      <c r="R20">
        <v>23.315484000000001</v>
      </c>
      <c r="S20">
        <v>14.515691</v>
      </c>
      <c r="T20">
        <v>0</v>
      </c>
      <c r="U20">
        <v>275.625</v>
      </c>
      <c r="V20">
        <v>6.36</v>
      </c>
      <c r="W20">
        <v>17.8278</v>
      </c>
      <c r="X20">
        <v>78.259100000000004</v>
      </c>
      <c r="Y20">
        <v>0</v>
      </c>
      <c r="Z20">
        <v>6.5537999999999998</v>
      </c>
      <c r="AA20">
        <v>0</v>
      </c>
      <c r="AB20">
        <v>26.34008</v>
      </c>
      <c r="AC20">
        <v>19.35568</v>
      </c>
      <c r="AD20">
        <v>36.544144000000003</v>
      </c>
      <c r="AE20">
        <v>49.436556000000003</v>
      </c>
      <c r="AF20">
        <v>28.594000000000001</v>
      </c>
      <c r="AG20">
        <v>37.914000000000001</v>
      </c>
      <c r="AH20">
        <v>113.64</v>
      </c>
      <c r="AI20">
        <v>3.1825000000000001</v>
      </c>
      <c r="AJ20">
        <v>0</v>
      </c>
      <c r="AK20">
        <v>0</v>
      </c>
      <c r="AL20">
        <v>72.043999999999997</v>
      </c>
      <c r="AM20">
        <v>0</v>
      </c>
      <c r="AN20">
        <v>0.80345999999999995</v>
      </c>
      <c r="AO20">
        <v>29.4</v>
      </c>
      <c r="AP20">
        <v>11.529</v>
      </c>
      <c r="AQ20">
        <v>62.244</v>
      </c>
      <c r="AR20">
        <v>33.119999999999997</v>
      </c>
      <c r="AS20">
        <v>21.523199999999999</v>
      </c>
      <c r="AT20">
        <v>7.9104000000000001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83.84</v>
      </c>
      <c r="BA20">
        <f t="shared" si="1"/>
        <v>2068.6319480000002</v>
      </c>
      <c r="BB20">
        <v>17</v>
      </c>
      <c r="BD20">
        <v>25.43</v>
      </c>
      <c r="BE20">
        <v>7.45</v>
      </c>
      <c r="BF20">
        <v>2.42</v>
      </c>
      <c r="BG20">
        <v>1.92</v>
      </c>
      <c r="BH20">
        <v>5.58</v>
      </c>
      <c r="BI20">
        <v>7.03</v>
      </c>
      <c r="BJ20">
        <v>3.21</v>
      </c>
      <c r="BK20">
        <v>3.86</v>
      </c>
      <c r="BL20">
        <v>0.92</v>
      </c>
      <c r="BM20">
        <v>0</v>
      </c>
      <c r="BN20">
        <v>0.49</v>
      </c>
      <c r="BO20">
        <v>15.81</v>
      </c>
      <c r="BP20">
        <v>3.84</v>
      </c>
      <c r="BQ20">
        <v>4.28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83.84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118.514183</v>
      </c>
      <c r="L21">
        <v>430.5</v>
      </c>
      <c r="M21">
        <v>29.1128</v>
      </c>
      <c r="N21">
        <v>81.247299999999996</v>
      </c>
      <c r="O21">
        <v>90.383200000000002</v>
      </c>
      <c r="P21">
        <v>132.75</v>
      </c>
      <c r="Q21">
        <v>8.52</v>
      </c>
      <c r="R21">
        <v>23.315484000000001</v>
      </c>
      <c r="S21">
        <v>14.515691</v>
      </c>
      <c r="T21">
        <v>0</v>
      </c>
      <c r="U21">
        <v>275.625</v>
      </c>
      <c r="V21">
        <v>6.17</v>
      </c>
      <c r="W21">
        <v>17.61</v>
      </c>
      <c r="X21">
        <v>78.259100000000004</v>
      </c>
      <c r="Y21">
        <v>0</v>
      </c>
      <c r="Z21">
        <v>6.5537999999999998</v>
      </c>
      <c r="AA21">
        <v>0</v>
      </c>
      <c r="AB21">
        <v>26.34008</v>
      </c>
      <c r="AC21">
        <v>19.35568</v>
      </c>
      <c r="AD21">
        <v>36.544144000000003</v>
      </c>
      <c r="AE21">
        <v>49.436556000000003</v>
      </c>
      <c r="AF21">
        <v>28.594000000000001</v>
      </c>
      <c r="AG21">
        <v>37.914000000000001</v>
      </c>
      <c r="AH21">
        <v>140.34540000000001</v>
      </c>
      <c r="AI21">
        <v>3.1825000000000001</v>
      </c>
      <c r="AJ21">
        <v>0</v>
      </c>
      <c r="AK21">
        <v>0</v>
      </c>
      <c r="AL21">
        <v>72.043999999999997</v>
      </c>
      <c r="AM21">
        <v>0</v>
      </c>
      <c r="AN21">
        <v>0.80345999999999995</v>
      </c>
      <c r="AO21">
        <v>29.4</v>
      </c>
      <c r="AP21">
        <v>11.529</v>
      </c>
      <c r="AQ21">
        <v>62.244</v>
      </c>
      <c r="AR21">
        <v>33.119999999999997</v>
      </c>
      <c r="AS21">
        <v>21.523199999999999</v>
      </c>
      <c r="AT21">
        <v>7.9104000000000001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83.84</v>
      </c>
      <c r="BA21">
        <f t="shared" si="1"/>
        <v>1977.2029779999996</v>
      </c>
      <c r="BB21">
        <v>18</v>
      </c>
      <c r="BD21">
        <v>25.43</v>
      </c>
      <c r="BE21">
        <v>7.45</v>
      </c>
      <c r="BF21">
        <v>2.42</v>
      </c>
      <c r="BG21">
        <v>1.92</v>
      </c>
      <c r="BH21">
        <v>5.58</v>
      </c>
      <c r="BI21">
        <v>7.03</v>
      </c>
      <c r="BJ21">
        <v>3.21</v>
      </c>
      <c r="BK21">
        <v>3.86</v>
      </c>
      <c r="BL21">
        <v>0.92</v>
      </c>
      <c r="BM21">
        <v>0</v>
      </c>
      <c r="BN21">
        <v>0.49</v>
      </c>
      <c r="BO21">
        <v>15.81</v>
      </c>
      <c r="BP21">
        <v>3.84</v>
      </c>
      <c r="BQ21">
        <v>4.28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83.84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118.51595</v>
      </c>
      <c r="L22">
        <v>430.5</v>
      </c>
      <c r="M22">
        <v>29.1128</v>
      </c>
      <c r="N22">
        <v>81.247299999999996</v>
      </c>
      <c r="O22">
        <v>75.383200000000002</v>
      </c>
      <c r="P22">
        <v>132.75</v>
      </c>
      <c r="Q22">
        <v>8.52</v>
      </c>
      <c r="R22">
        <v>23.315484000000001</v>
      </c>
      <c r="S22">
        <v>14.515691</v>
      </c>
      <c r="T22">
        <v>0</v>
      </c>
      <c r="U22">
        <v>275.625</v>
      </c>
      <c r="V22">
        <v>6.17</v>
      </c>
      <c r="W22">
        <v>17.61</v>
      </c>
      <c r="X22">
        <v>78.259100000000004</v>
      </c>
      <c r="Y22">
        <v>0</v>
      </c>
      <c r="Z22">
        <v>6.5537999999999998</v>
      </c>
      <c r="AA22">
        <v>7.9</v>
      </c>
      <c r="AB22">
        <v>26.34008</v>
      </c>
      <c r="AC22">
        <v>19.35568</v>
      </c>
      <c r="AD22">
        <v>36.544144000000003</v>
      </c>
      <c r="AE22">
        <v>49.436556000000003</v>
      </c>
      <c r="AF22">
        <v>28.594000000000001</v>
      </c>
      <c r="AG22">
        <v>37.914000000000001</v>
      </c>
      <c r="AH22">
        <v>140.34540000000001</v>
      </c>
      <c r="AI22">
        <v>3.1825000000000001</v>
      </c>
      <c r="AJ22">
        <v>0</v>
      </c>
      <c r="AK22">
        <v>0</v>
      </c>
      <c r="AL22">
        <v>72.043999999999997</v>
      </c>
      <c r="AM22">
        <v>0</v>
      </c>
      <c r="AN22">
        <v>0.80345999999999995</v>
      </c>
      <c r="AO22">
        <v>29.4</v>
      </c>
      <c r="AP22">
        <v>11.529</v>
      </c>
      <c r="AQ22">
        <v>62.244</v>
      </c>
      <c r="AR22">
        <v>33.119999999999997</v>
      </c>
      <c r="AS22">
        <v>21.523199999999999</v>
      </c>
      <c r="AT22">
        <v>7.9104000000000001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83.84</v>
      </c>
      <c r="BA22">
        <f t="shared" si="1"/>
        <v>1970.1047449999996</v>
      </c>
      <c r="BB22">
        <v>19</v>
      </c>
      <c r="BD22">
        <v>25.43</v>
      </c>
      <c r="BE22">
        <v>7.45</v>
      </c>
      <c r="BF22">
        <v>2.42</v>
      </c>
      <c r="BG22">
        <v>1.92</v>
      </c>
      <c r="BH22">
        <v>5.58</v>
      </c>
      <c r="BI22">
        <v>7.03</v>
      </c>
      <c r="BJ22">
        <v>3.21</v>
      </c>
      <c r="BK22">
        <v>3.86</v>
      </c>
      <c r="BL22">
        <v>0.92</v>
      </c>
      <c r="BM22">
        <v>0</v>
      </c>
      <c r="BN22">
        <v>0.49</v>
      </c>
      <c r="BO22">
        <v>15.81</v>
      </c>
      <c r="BP22">
        <v>3.84</v>
      </c>
      <c r="BQ22">
        <v>4.28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83.84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118.359759</v>
      </c>
      <c r="L23">
        <v>367.95321100000001</v>
      </c>
      <c r="M23">
        <v>29.1128</v>
      </c>
      <c r="N23">
        <v>81.247299999999996</v>
      </c>
      <c r="O23">
        <v>78.383200000000002</v>
      </c>
      <c r="P23">
        <v>132.75</v>
      </c>
      <c r="Q23">
        <v>2</v>
      </c>
      <c r="R23">
        <v>23.315484000000001</v>
      </c>
      <c r="S23">
        <v>14.515691</v>
      </c>
      <c r="T23">
        <v>0</v>
      </c>
      <c r="U23">
        <v>275.625</v>
      </c>
      <c r="V23">
        <v>6.17</v>
      </c>
      <c r="W23">
        <v>10.71</v>
      </c>
      <c r="X23">
        <v>78.259100000000004</v>
      </c>
      <c r="Y23">
        <v>0</v>
      </c>
      <c r="Z23">
        <v>6.5537999999999998</v>
      </c>
      <c r="AA23">
        <v>13.983000000000001</v>
      </c>
      <c r="AB23">
        <v>26.34008</v>
      </c>
      <c r="AC23">
        <v>19.35568</v>
      </c>
      <c r="AD23">
        <v>36.544144000000003</v>
      </c>
      <c r="AE23">
        <v>49.436556000000003</v>
      </c>
      <c r="AF23">
        <v>28.594000000000001</v>
      </c>
      <c r="AG23">
        <v>37.914000000000001</v>
      </c>
      <c r="AH23">
        <v>140.34540000000001</v>
      </c>
      <c r="AI23">
        <v>14.003</v>
      </c>
      <c r="AJ23">
        <v>0</v>
      </c>
      <c r="AK23">
        <v>0</v>
      </c>
      <c r="AL23">
        <v>72.043999999999997</v>
      </c>
      <c r="AM23">
        <v>0</v>
      </c>
      <c r="AN23">
        <v>0.80345999999999995</v>
      </c>
      <c r="AO23">
        <v>29.4</v>
      </c>
      <c r="AP23">
        <v>11.529</v>
      </c>
      <c r="AQ23">
        <v>62.244</v>
      </c>
      <c r="AR23">
        <v>33.119999999999997</v>
      </c>
      <c r="AS23">
        <v>21.523199999999999</v>
      </c>
      <c r="AT23">
        <v>7.9104000000000001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83.720000000000013</v>
      </c>
      <c r="BA23">
        <f t="shared" si="1"/>
        <v>1913.7652649999998</v>
      </c>
      <c r="BB23">
        <v>20</v>
      </c>
      <c r="BD23">
        <v>25.43</v>
      </c>
      <c r="BE23">
        <v>7.45</v>
      </c>
      <c r="BF23">
        <v>2.42</v>
      </c>
      <c r="BG23">
        <v>1.92</v>
      </c>
      <c r="BH23">
        <v>5.46</v>
      </c>
      <c r="BI23">
        <v>7.03</v>
      </c>
      <c r="BJ23">
        <v>3.21</v>
      </c>
      <c r="BK23">
        <v>3.86</v>
      </c>
      <c r="BL23">
        <v>0.92</v>
      </c>
      <c r="BM23">
        <v>0</v>
      </c>
      <c r="BN23">
        <v>0.49</v>
      </c>
      <c r="BO23">
        <v>15.81</v>
      </c>
      <c r="BP23">
        <v>3.84</v>
      </c>
      <c r="BQ23">
        <v>4.28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83.720000000000013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118.370634</v>
      </c>
      <c r="L24">
        <v>367.95321100000001</v>
      </c>
      <c r="M24">
        <v>29.1128</v>
      </c>
      <c r="N24">
        <v>81.247299999999996</v>
      </c>
      <c r="O24">
        <v>66.858112000000006</v>
      </c>
      <c r="P24">
        <v>121.51860000000001</v>
      </c>
      <c r="Q24">
        <v>2</v>
      </c>
      <c r="R24">
        <v>23.315484000000001</v>
      </c>
      <c r="S24">
        <v>14.515691</v>
      </c>
      <c r="T24">
        <v>0</v>
      </c>
      <c r="U24">
        <v>275.625</v>
      </c>
      <c r="V24">
        <v>0</v>
      </c>
      <c r="W24">
        <v>10.71</v>
      </c>
      <c r="X24">
        <v>78.259100000000004</v>
      </c>
      <c r="Y24">
        <v>0</v>
      </c>
      <c r="Z24">
        <v>6.5537999999999998</v>
      </c>
      <c r="AA24">
        <v>28.045000000000002</v>
      </c>
      <c r="AB24">
        <v>26.34008</v>
      </c>
      <c r="AC24">
        <v>19.35568</v>
      </c>
      <c r="AD24">
        <v>36.544144000000003</v>
      </c>
      <c r="AE24">
        <v>49.436556000000003</v>
      </c>
      <c r="AF24">
        <v>28.594000000000001</v>
      </c>
      <c r="AG24">
        <v>37.914000000000001</v>
      </c>
      <c r="AH24">
        <v>140.34540000000001</v>
      </c>
      <c r="AI24">
        <v>14.003</v>
      </c>
      <c r="AJ24">
        <v>0</v>
      </c>
      <c r="AK24">
        <v>0</v>
      </c>
      <c r="AL24">
        <v>72.043999999999997</v>
      </c>
      <c r="AM24">
        <v>0</v>
      </c>
      <c r="AN24">
        <v>0.80345999999999995</v>
      </c>
      <c r="AO24">
        <v>29.4</v>
      </c>
      <c r="AP24">
        <v>11.529</v>
      </c>
      <c r="AQ24">
        <v>62.244</v>
      </c>
      <c r="AR24">
        <v>33.119999999999997</v>
      </c>
      <c r="AS24">
        <v>21.523199999999999</v>
      </c>
      <c r="AT24">
        <v>7.9104000000000001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83.720000000000013</v>
      </c>
      <c r="BA24">
        <f t="shared" si="1"/>
        <v>1898.9116519999998</v>
      </c>
      <c r="BB24">
        <v>21</v>
      </c>
      <c r="BD24">
        <v>25.43</v>
      </c>
      <c r="BE24">
        <v>7.45</v>
      </c>
      <c r="BF24">
        <v>2.42</v>
      </c>
      <c r="BG24">
        <v>1.92</v>
      </c>
      <c r="BH24">
        <v>5.46</v>
      </c>
      <c r="BI24">
        <v>7.03</v>
      </c>
      <c r="BJ24">
        <v>3.21</v>
      </c>
      <c r="BK24">
        <v>3.86</v>
      </c>
      <c r="BL24">
        <v>0.92</v>
      </c>
      <c r="BM24">
        <v>0</v>
      </c>
      <c r="BN24">
        <v>0.49</v>
      </c>
      <c r="BO24">
        <v>15.81</v>
      </c>
      <c r="BP24">
        <v>3.84</v>
      </c>
      <c r="BQ24">
        <v>4.28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83.720000000000013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118.359759</v>
      </c>
      <c r="L25">
        <v>367.95321100000001</v>
      </c>
      <c r="M25">
        <v>29.1128</v>
      </c>
      <c r="N25">
        <v>81.247299999999996</v>
      </c>
      <c r="O25">
        <v>66.858112000000006</v>
      </c>
      <c r="P25">
        <v>121.51860000000001</v>
      </c>
      <c r="Q25">
        <v>2</v>
      </c>
      <c r="R25">
        <v>23.315484000000001</v>
      </c>
      <c r="S25">
        <v>14.515691</v>
      </c>
      <c r="T25">
        <v>0</v>
      </c>
      <c r="U25">
        <v>275.625</v>
      </c>
      <c r="V25">
        <v>0</v>
      </c>
      <c r="W25">
        <v>10.71</v>
      </c>
      <c r="X25">
        <v>78.259100000000004</v>
      </c>
      <c r="Y25">
        <v>0</v>
      </c>
      <c r="Z25">
        <v>6.5537999999999998</v>
      </c>
      <c r="AA25">
        <v>35.549999999999997</v>
      </c>
      <c r="AB25">
        <v>26.34008</v>
      </c>
      <c r="AC25">
        <v>19.35568</v>
      </c>
      <c r="AD25">
        <v>36.544144000000003</v>
      </c>
      <c r="AE25">
        <v>49.436556000000003</v>
      </c>
      <c r="AF25">
        <v>28.594000000000001</v>
      </c>
      <c r="AG25">
        <v>37.914000000000001</v>
      </c>
      <c r="AH25">
        <v>140.34540000000001</v>
      </c>
      <c r="AI25">
        <v>6.3650000000000002</v>
      </c>
      <c r="AJ25">
        <v>0</v>
      </c>
      <c r="AK25">
        <v>0</v>
      </c>
      <c r="AL25">
        <v>72.043999999999997</v>
      </c>
      <c r="AM25">
        <v>0</v>
      </c>
      <c r="AN25">
        <v>0.80345999999999995</v>
      </c>
      <c r="AO25">
        <v>28.518000000000001</v>
      </c>
      <c r="AP25">
        <v>11.529</v>
      </c>
      <c r="AQ25">
        <v>62.244</v>
      </c>
      <c r="AR25">
        <v>33.119999999999997</v>
      </c>
      <c r="AS25">
        <v>21.523199999999999</v>
      </c>
      <c r="AT25">
        <v>7.9104000000000001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83.720000000000013</v>
      </c>
      <c r="BA25">
        <f t="shared" si="1"/>
        <v>1897.8857769999997</v>
      </c>
      <c r="BB25">
        <v>22</v>
      </c>
      <c r="BD25">
        <v>25.43</v>
      </c>
      <c r="BE25">
        <v>7.45</v>
      </c>
      <c r="BF25">
        <v>2.42</v>
      </c>
      <c r="BG25">
        <v>1.92</v>
      </c>
      <c r="BH25">
        <v>5.46</v>
      </c>
      <c r="BI25">
        <v>7.03</v>
      </c>
      <c r="BJ25">
        <v>3.21</v>
      </c>
      <c r="BK25">
        <v>3.86</v>
      </c>
      <c r="BL25">
        <v>0.92</v>
      </c>
      <c r="BM25">
        <v>0</v>
      </c>
      <c r="BN25">
        <v>0.49</v>
      </c>
      <c r="BO25">
        <v>15.81</v>
      </c>
      <c r="BP25">
        <v>3.84</v>
      </c>
      <c r="BQ25">
        <v>4.28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83.720000000000013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118.370634</v>
      </c>
      <c r="L26">
        <v>367.95321100000001</v>
      </c>
      <c r="M26">
        <v>29.1128</v>
      </c>
      <c r="N26">
        <v>81.247299999999996</v>
      </c>
      <c r="O26">
        <v>66.858112000000006</v>
      </c>
      <c r="P26">
        <v>121.51860000000001</v>
      </c>
      <c r="Q26">
        <v>2</v>
      </c>
      <c r="R26">
        <v>22.006575999999999</v>
      </c>
      <c r="S26">
        <v>14.515691</v>
      </c>
      <c r="T26">
        <v>0</v>
      </c>
      <c r="U26">
        <v>275.625</v>
      </c>
      <c r="V26">
        <v>0</v>
      </c>
      <c r="W26">
        <v>10.71</v>
      </c>
      <c r="X26">
        <v>78.259100000000004</v>
      </c>
      <c r="Y26">
        <v>0</v>
      </c>
      <c r="Z26">
        <v>6.5537999999999998</v>
      </c>
      <c r="AA26">
        <v>42.14808</v>
      </c>
      <c r="AB26">
        <v>26.34008</v>
      </c>
      <c r="AC26">
        <v>19.35568</v>
      </c>
      <c r="AD26">
        <v>36.544144000000003</v>
      </c>
      <c r="AE26">
        <v>49.436556000000003</v>
      </c>
      <c r="AF26">
        <v>28.594000000000001</v>
      </c>
      <c r="AG26">
        <v>37.914000000000001</v>
      </c>
      <c r="AH26">
        <v>140.34540000000001</v>
      </c>
      <c r="AI26">
        <v>7.6379999999999999</v>
      </c>
      <c r="AJ26">
        <v>0</v>
      </c>
      <c r="AK26">
        <v>0</v>
      </c>
      <c r="AL26">
        <v>72.043999999999997</v>
      </c>
      <c r="AM26">
        <v>0</v>
      </c>
      <c r="AN26">
        <v>0.80345999999999995</v>
      </c>
      <c r="AO26">
        <v>28.518000000000001</v>
      </c>
      <c r="AP26">
        <v>11.529</v>
      </c>
      <c r="AQ26">
        <v>62.244</v>
      </c>
      <c r="AR26">
        <v>33.119999999999997</v>
      </c>
      <c r="AS26">
        <v>21.523199999999999</v>
      </c>
      <c r="AT26">
        <v>7.9104000000000001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83.860000000000014</v>
      </c>
      <c r="BA26">
        <f t="shared" si="1"/>
        <v>1904.5988239999997</v>
      </c>
      <c r="BB26">
        <v>23</v>
      </c>
      <c r="BD26">
        <v>25.43</v>
      </c>
      <c r="BE26">
        <v>7.45</v>
      </c>
      <c r="BF26">
        <v>2.42</v>
      </c>
      <c r="BG26">
        <v>1.92</v>
      </c>
      <c r="BH26">
        <v>5.46</v>
      </c>
      <c r="BI26">
        <v>7.03</v>
      </c>
      <c r="BJ26">
        <v>3.21</v>
      </c>
      <c r="BK26">
        <v>3.96</v>
      </c>
      <c r="BL26">
        <v>0.96</v>
      </c>
      <c r="BM26">
        <v>0</v>
      </c>
      <c r="BN26">
        <v>0.49</v>
      </c>
      <c r="BO26">
        <v>15.81</v>
      </c>
      <c r="BP26">
        <v>3.84</v>
      </c>
      <c r="BQ26">
        <v>4.28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83.860000000000014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118.26028100000001</v>
      </c>
      <c r="L27">
        <v>367.95321100000001</v>
      </c>
      <c r="M27">
        <v>46</v>
      </c>
      <c r="N27">
        <v>118.125</v>
      </c>
      <c r="O27">
        <v>123.66562500000001</v>
      </c>
      <c r="P27">
        <v>132.75</v>
      </c>
      <c r="Q27">
        <v>5.6718000000000002</v>
      </c>
      <c r="R27">
        <v>22.390186</v>
      </c>
      <c r="S27">
        <v>14.009549</v>
      </c>
      <c r="T27">
        <v>0</v>
      </c>
      <c r="U27">
        <v>275.625</v>
      </c>
      <c r="V27">
        <v>5.2653999999999996</v>
      </c>
      <c r="W27">
        <v>10.892799999999999</v>
      </c>
      <c r="X27">
        <v>97.729200000000006</v>
      </c>
      <c r="Y27">
        <v>0</v>
      </c>
      <c r="Z27">
        <v>6.5537999999999998</v>
      </c>
      <c r="AA27">
        <v>42.14808</v>
      </c>
      <c r="AB27">
        <v>26.34008</v>
      </c>
      <c r="AC27">
        <v>19.35568</v>
      </c>
      <c r="AD27">
        <v>36.544144000000003</v>
      </c>
      <c r="AE27">
        <v>49.436556000000003</v>
      </c>
      <c r="AF27">
        <v>28.594000000000001</v>
      </c>
      <c r="AG27">
        <v>37.914000000000001</v>
      </c>
      <c r="AH27">
        <v>140.34540000000001</v>
      </c>
      <c r="AI27">
        <v>15.276</v>
      </c>
      <c r="AJ27">
        <v>0</v>
      </c>
      <c r="AK27">
        <v>0</v>
      </c>
      <c r="AL27">
        <v>72.043999999999997</v>
      </c>
      <c r="AM27">
        <v>0</v>
      </c>
      <c r="AN27">
        <v>0.80345999999999995</v>
      </c>
      <c r="AO27">
        <v>28.518000000000001</v>
      </c>
      <c r="AP27">
        <v>11.529</v>
      </c>
      <c r="AQ27">
        <v>62.244</v>
      </c>
      <c r="AR27">
        <v>33.119999999999997</v>
      </c>
      <c r="AS27">
        <v>21.523199999999999</v>
      </c>
      <c r="AT27">
        <v>7.9104000000000001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83.49</v>
      </c>
      <c r="BA27">
        <f t="shared" si="1"/>
        <v>2062.0278519999997</v>
      </c>
      <c r="BB27">
        <v>24</v>
      </c>
      <c r="BD27">
        <v>24.07</v>
      </c>
      <c r="BE27">
        <v>7.63</v>
      </c>
      <c r="BF27">
        <v>2.29</v>
      </c>
      <c r="BG27">
        <v>1.98</v>
      </c>
      <c r="BH27">
        <v>5.64</v>
      </c>
      <c r="BI27">
        <v>7.17</v>
      </c>
      <c r="BJ27">
        <v>3.11</v>
      </c>
      <c r="BK27">
        <v>3.96</v>
      </c>
      <c r="BL27">
        <v>1</v>
      </c>
      <c r="BM27">
        <v>0</v>
      </c>
      <c r="BN27">
        <v>0.5</v>
      </c>
      <c r="BO27">
        <v>16.21</v>
      </c>
      <c r="BP27">
        <v>3.98</v>
      </c>
      <c r="BQ27">
        <v>4.41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83.49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118.272317</v>
      </c>
      <c r="L28">
        <v>367.95321100000001</v>
      </c>
      <c r="M28">
        <v>46</v>
      </c>
      <c r="N28">
        <v>118.125</v>
      </c>
      <c r="O28">
        <v>123.66562500000001</v>
      </c>
      <c r="P28">
        <v>132.75</v>
      </c>
      <c r="Q28">
        <v>5.6718000000000002</v>
      </c>
      <c r="R28">
        <v>22.390186</v>
      </c>
      <c r="S28">
        <v>14.009549</v>
      </c>
      <c r="T28">
        <v>0</v>
      </c>
      <c r="U28">
        <v>275.625</v>
      </c>
      <c r="V28">
        <v>5.2653999999999996</v>
      </c>
      <c r="W28">
        <v>10.892799999999999</v>
      </c>
      <c r="X28">
        <v>97.729200000000006</v>
      </c>
      <c r="Y28">
        <v>0</v>
      </c>
      <c r="Z28">
        <v>6.5537999999999998</v>
      </c>
      <c r="AA28">
        <v>42.14808</v>
      </c>
      <c r="AB28">
        <v>26.34008</v>
      </c>
      <c r="AC28">
        <v>19.35568</v>
      </c>
      <c r="AD28">
        <v>36.544144000000003</v>
      </c>
      <c r="AE28">
        <v>49.436556000000003</v>
      </c>
      <c r="AF28">
        <v>28.594000000000001</v>
      </c>
      <c r="AG28">
        <v>37.914000000000001</v>
      </c>
      <c r="AH28">
        <v>140.34540000000001</v>
      </c>
      <c r="AI28">
        <v>48.883200000000002</v>
      </c>
      <c r="AJ28">
        <v>0</v>
      </c>
      <c r="AK28">
        <v>0</v>
      </c>
      <c r="AL28">
        <v>72.043999999999997</v>
      </c>
      <c r="AM28">
        <v>0</v>
      </c>
      <c r="AN28">
        <v>0.80345999999999995</v>
      </c>
      <c r="AO28">
        <v>28.518000000000001</v>
      </c>
      <c r="AP28">
        <v>11.529</v>
      </c>
      <c r="AQ28">
        <v>62.244</v>
      </c>
      <c r="AR28">
        <v>33.119999999999997</v>
      </c>
      <c r="AS28">
        <v>21.523199999999999</v>
      </c>
      <c r="AT28">
        <v>7.9104000000000001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83.49</v>
      </c>
      <c r="BA28">
        <f t="shared" si="1"/>
        <v>2095.6470879999997</v>
      </c>
      <c r="BB28">
        <v>25</v>
      </c>
      <c r="BD28">
        <v>24.07</v>
      </c>
      <c r="BE28">
        <v>7.63</v>
      </c>
      <c r="BF28">
        <v>2.29</v>
      </c>
      <c r="BG28">
        <v>1.98</v>
      </c>
      <c r="BH28">
        <v>5.64</v>
      </c>
      <c r="BI28">
        <v>7.17</v>
      </c>
      <c r="BJ28">
        <v>3.11</v>
      </c>
      <c r="BK28">
        <v>3.96</v>
      </c>
      <c r="BL28">
        <v>1</v>
      </c>
      <c r="BM28">
        <v>0</v>
      </c>
      <c r="BN28">
        <v>0.5</v>
      </c>
      <c r="BO28">
        <v>16.21</v>
      </c>
      <c r="BP28">
        <v>3.98</v>
      </c>
      <c r="BQ28">
        <v>4.41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83.49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118.26028100000001</v>
      </c>
      <c r="L29">
        <v>367.95321100000001</v>
      </c>
      <c r="M29">
        <v>46</v>
      </c>
      <c r="N29">
        <v>118.125</v>
      </c>
      <c r="O29">
        <v>123.66562500000001</v>
      </c>
      <c r="P29">
        <v>132.75</v>
      </c>
      <c r="Q29">
        <v>5.6718000000000002</v>
      </c>
      <c r="R29">
        <v>23.315484000000001</v>
      </c>
      <c r="S29">
        <v>14.009549</v>
      </c>
      <c r="T29">
        <v>0</v>
      </c>
      <c r="U29">
        <v>275.625</v>
      </c>
      <c r="V29">
        <v>5.2653999999999996</v>
      </c>
      <c r="W29">
        <v>10.892799999999999</v>
      </c>
      <c r="X29">
        <v>97.729200000000006</v>
      </c>
      <c r="Y29">
        <v>0</v>
      </c>
      <c r="Z29">
        <v>6.5537999999999998</v>
      </c>
      <c r="AA29">
        <v>42.14808</v>
      </c>
      <c r="AB29">
        <v>26.34008</v>
      </c>
      <c r="AC29">
        <v>19.35568</v>
      </c>
      <c r="AD29">
        <v>36.544144000000003</v>
      </c>
      <c r="AE29">
        <v>49.436556000000003</v>
      </c>
      <c r="AF29">
        <v>28.594000000000001</v>
      </c>
      <c r="AG29">
        <v>37.914000000000001</v>
      </c>
      <c r="AH29">
        <v>140.34540000000001</v>
      </c>
      <c r="AI29">
        <v>48.883200000000002</v>
      </c>
      <c r="AJ29">
        <v>0</v>
      </c>
      <c r="AK29">
        <v>0</v>
      </c>
      <c r="AL29">
        <v>83.664000000000001</v>
      </c>
      <c r="AM29">
        <v>0</v>
      </c>
      <c r="AN29">
        <v>0.80345999999999995</v>
      </c>
      <c r="AO29">
        <v>28.518000000000001</v>
      </c>
      <c r="AP29">
        <v>11.529</v>
      </c>
      <c r="AQ29">
        <v>62.244</v>
      </c>
      <c r="AR29">
        <v>33.119999999999997</v>
      </c>
      <c r="AS29">
        <v>32.553840000000001</v>
      </c>
      <c r="AT29">
        <v>7.9104000000000001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83.49</v>
      </c>
      <c r="BA29">
        <f t="shared" si="1"/>
        <v>2119.2109899999996</v>
      </c>
      <c r="BB29">
        <v>26</v>
      </c>
      <c r="BD29">
        <v>24.07</v>
      </c>
      <c r="BE29">
        <v>7.63</v>
      </c>
      <c r="BF29">
        <v>2.29</v>
      </c>
      <c r="BG29">
        <v>1.98</v>
      </c>
      <c r="BH29">
        <v>5.64</v>
      </c>
      <c r="BI29">
        <v>7.17</v>
      </c>
      <c r="BJ29">
        <v>3.11</v>
      </c>
      <c r="BK29">
        <v>3.96</v>
      </c>
      <c r="BL29">
        <v>1</v>
      </c>
      <c r="BM29">
        <v>0</v>
      </c>
      <c r="BN29">
        <v>0.5</v>
      </c>
      <c r="BO29">
        <v>16.21</v>
      </c>
      <c r="BP29">
        <v>3.98</v>
      </c>
      <c r="BQ29">
        <v>4.41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83.49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118.272317</v>
      </c>
      <c r="L30">
        <v>367.95321100000001</v>
      </c>
      <c r="M30">
        <v>46</v>
      </c>
      <c r="N30">
        <v>118.125</v>
      </c>
      <c r="O30">
        <v>123.66562500000001</v>
      </c>
      <c r="P30">
        <v>132.75</v>
      </c>
      <c r="Q30">
        <v>5.6718000000000002</v>
      </c>
      <c r="R30">
        <v>23.315484000000001</v>
      </c>
      <c r="S30">
        <v>14.009549</v>
      </c>
      <c r="T30">
        <v>0</v>
      </c>
      <c r="U30">
        <v>275.625</v>
      </c>
      <c r="V30">
        <v>5.2653999999999996</v>
      </c>
      <c r="W30">
        <v>10.892799999999999</v>
      </c>
      <c r="X30">
        <v>97.729200000000006</v>
      </c>
      <c r="Y30">
        <v>0</v>
      </c>
      <c r="Z30">
        <v>6.5537999999999998</v>
      </c>
      <c r="AA30">
        <v>42.106999999999999</v>
      </c>
      <c r="AB30">
        <v>26.34008</v>
      </c>
      <c r="AC30">
        <v>19.35568</v>
      </c>
      <c r="AD30">
        <v>36.544144000000003</v>
      </c>
      <c r="AE30">
        <v>49.436556000000003</v>
      </c>
      <c r="AF30">
        <v>28.594000000000001</v>
      </c>
      <c r="AG30">
        <v>37.914000000000001</v>
      </c>
      <c r="AH30">
        <v>140.34540000000001</v>
      </c>
      <c r="AI30">
        <v>48.883200000000002</v>
      </c>
      <c r="AJ30">
        <v>0</v>
      </c>
      <c r="AK30">
        <v>0</v>
      </c>
      <c r="AL30">
        <v>83.664000000000001</v>
      </c>
      <c r="AM30">
        <v>0</v>
      </c>
      <c r="AN30">
        <v>0.80345999999999995</v>
      </c>
      <c r="AO30">
        <v>28.518000000000001</v>
      </c>
      <c r="AP30">
        <v>11.529</v>
      </c>
      <c r="AQ30">
        <v>62.244</v>
      </c>
      <c r="AR30">
        <v>33.119999999999997</v>
      </c>
      <c r="AS30">
        <v>32.553840000000001</v>
      </c>
      <c r="AT30">
        <v>7.9104000000000001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83.49</v>
      </c>
      <c r="BA30">
        <f t="shared" si="1"/>
        <v>2119.1819459999992</v>
      </c>
      <c r="BB30">
        <v>27</v>
      </c>
      <c r="BD30">
        <v>24.07</v>
      </c>
      <c r="BE30">
        <v>7.63</v>
      </c>
      <c r="BF30">
        <v>2.29</v>
      </c>
      <c r="BG30">
        <v>1.98</v>
      </c>
      <c r="BH30">
        <v>5.64</v>
      </c>
      <c r="BI30">
        <v>7.17</v>
      </c>
      <c r="BJ30">
        <v>3.11</v>
      </c>
      <c r="BK30">
        <v>3.96</v>
      </c>
      <c r="BL30">
        <v>1</v>
      </c>
      <c r="BM30">
        <v>0</v>
      </c>
      <c r="BN30">
        <v>0.5</v>
      </c>
      <c r="BO30">
        <v>16.21</v>
      </c>
      <c r="BP30">
        <v>3.98</v>
      </c>
      <c r="BQ30">
        <v>4.41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83.49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118.344362</v>
      </c>
      <c r="L31">
        <v>367.95321100000001</v>
      </c>
      <c r="M31">
        <v>46</v>
      </c>
      <c r="N31">
        <v>118.125</v>
      </c>
      <c r="O31">
        <v>123.66562500000001</v>
      </c>
      <c r="P31">
        <v>132.75</v>
      </c>
      <c r="Q31">
        <v>1.94</v>
      </c>
      <c r="R31">
        <v>23.315484000000001</v>
      </c>
      <c r="S31">
        <v>14.515691</v>
      </c>
      <c r="T31">
        <v>0</v>
      </c>
      <c r="U31">
        <v>275.625</v>
      </c>
      <c r="V31">
        <v>0</v>
      </c>
      <c r="W31">
        <v>10.54</v>
      </c>
      <c r="X31">
        <v>77.719099999999997</v>
      </c>
      <c r="Y31">
        <v>0</v>
      </c>
      <c r="Z31">
        <v>6.5537999999999998</v>
      </c>
      <c r="AA31">
        <v>28.045000000000002</v>
      </c>
      <c r="AB31">
        <v>26.34008</v>
      </c>
      <c r="AC31">
        <v>19.35568</v>
      </c>
      <c r="AD31">
        <v>36.544144000000003</v>
      </c>
      <c r="AE31">
        <v>49.436556000000003</v>
      </c>
      <c r="AF31">
        <v>28.594000000000001</v>
      </c>
      <c r="AG31">
        <v>37.914000000000001</v>
      </c>
      <c r="AH31">
        <v>140.34540000000001</v>
      </c>
      <c r="AI31">
        <v>48.883200000000002</v>
      </c>
      <c r="AJ31">
        <v>0</v>
      </c>
      <c r="AK31">
        <v>0</v>
      </c>
      <c r="AL31">
        <v>83.664000000000001</v>
      </c>
      <c r="AM31">
        <v>0</v>
      </c>
      <c r="AN31">
        <v>0.80345999999999995</v>
      </c>
      <c r="AO31">
        <v>28.518000000000001</v>
      </c>
      <c r="AP31">
        <v>11.529</v>
      </c>
      <c r="AQ31">
        <v>62.244</v>
      </c>
      <c r="AR31">
        <v>33.119999999999997</v>
      </c>
      <c r="AS31">
        <v>32.553840000000001</v>
      </c>
      <c r="AT31">
        <v>7.9104000000000001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83.409999999999982</v>
      </c>
      <c r="BA31">
        <f t="shared" si="1"/>
        <v>2076.2580329999996</v>
      </c>
      <c r="BB31">
        <v>28</v>
      </c>
      <c r="BD31">
        <v>24.07</v>
      </c>
      <c r="BE31">
        <v>7.63</v>
      </c>
      <c r="BF31">
        <v>2.29</v>
      </c>
      <c r="BG31">
        <v>1.98</v>
      </c>
      <c r="BH31">
        <v>5.64</v>
      </c>
      <c r="BI31">
        <v>7.17</v>
      </c>
      <c r="BJ31">
        <v>3.11</v>
      </c>
      <c r="BK31">
        <v>3.9</v>
      </c>
      <c r="BL31">
        <v>0.98</v>
      </c>
      <c r="BM31">
        <v>0</v>
      </c>
      <c r="BN31">
        <v>0.5</v>
      </c>
      <c r="BO31">
        <v>16.21</v>
      </c>
      <c r="BP31">
        <v>3.98</v>
      </c>
      <c r="BQ31">
        <v>4.41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83.409999999999982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118.356145</v>
      </c>
      <c r="L32">
        <v>367.95321100000001</v>
      </c>
      <c r="M32">
        <v>46</v>
      </c>
      <c r="N32">
        <v>118.125</v>
      </c>
      <c r="O32">
        <v>123.66562500000001</v>
      </c>
      <c r="P32">
        <v>132.75</v>
      </c>
      <c r="Q32">
        <v>1.94</v>
      </c>
      <c r="R32">
        <v>23.315484000000001</v>
      </c>
      <c r="S32">
        <v>14.515691</v>
      </c>
      <c r="T32">
        <v>0</v>
      </c>
      <c r="U32">
        <v>275.625</v>
      </c>
      <c r="V32">
        <v>0</v>
      </c>
      <c r="W32">
        <v>10.54</v>
      </c>
      <c r="X32">
        <v>77.719099999999997</v>
      </c>
      <c r="Y32">
        <v>0</v>
      </c>
      <c r="Z32">
        <v>6.5537999999999998</v>
      </c>
      <c r="AA32">
        <v>28.045000000000002</v>
      </c>
      <c r="AB32">
        <v>26.34008</v>
      </c>
      <c r="AC32">
        <v>19.35568</v>
      </c>
      <c r="AD32">
        <v>36.544144000000003</v>
      </c>
      <c r="AE32">
        <v>49.436556000000003</v>
      </c>
      <c r="AF32">
        <v>28.594000000000001</v>
      </c>
      <c r="AG32">
        <v>37.914000000000001</v>
      </c>
      <c r="AH32">
        <v>140.34540000000001</v>
      </c>
      <c r="AI32">
        <v>48.883200000000002</v>
      </c>
      <c r="AJ32">
        <v>0</v>
      </c>
      <c r="AK32">
        <v>0</v>
      </c>
      <c r="AL32">
        <v>83.664000000000001</v>
      </c>
      <c r="AM32">
        <v>0</v>
      </c>
      <c r="AN32">
        <v>0.80345999999999995</v>
      </c>
      <c r="AO32">
        <v>28.518000000000001</v>
      </c>
      <c r="AP32">
        <v>11.529</v>
      </c>
      <c r="AQ32">
        <v>62.244</v>
      </c>
      <c r="AR32">
        <v>33.119999999999997</v>
      </c>
      <c r="AS32">
        <v>32.553840000000001</v>
      </c>
      <c r="AT32">
        <v>7.9104000000000001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83.409999999999982</v>
      </c>
      <c r="BA32">
        <f t="shared" si="1"/>
        <v>2076.2698159999995</v>
      </c>
      <c r="BB32">
        <v>29</v>
      </c>
      <c r="BD32">
        <v>24.07</v>
      </c>
      <c r="BE32">
        <v>7.63</v>
      </c>
      <c r="BF32">
        <v>2.29</v>
      </c>
      <c r="BG32">
        <v>1.98</v>
      </c>
      <c r="BH32">
        <v>5.64</v>
      </c>
      <c r="BI32">
        <v>7.17</v>
      </c>
      <c r="BJ32">
        <v>3.11</v>
      </c>
      <c r="BK32">
        <v>3.9</v>
      </c>
      <c r="BL32">
        <v>0.98</v>
      </c>
      <c r="BM32">
        <v>0</v>
      </c>
      <c r="BN32">
        <v>0.5</v>
      </c>
      <c r="BO32">
        <v>16.21</v>
      </c>
      <c r="BP32">
        <v>3.98</v>
      </c>
      <c r="BQ32">
        <v>4.41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83.409999999999982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118.359759</v>
      </c>
      <c r="L33">
        <v>367.95321100000001</v>
      </c>
      <c r="M33">
        <v>46</v>
      </c>
      <c r="N33">
        <v>118.125</v>
      </c>
      <c r="O33">
        <v>123.66562500000001</v>
      </c>
      <c r="P33">
        <v>132.75</v>
      </c>
      <c r="Q33">
        <v>1.94</v>
      </c>
      <c r="R33">
        <v>23.315484000000001</v>
      </c>
      <c r="S33">
        <v>14.515691</v>
      </c>
      <c r="T33">
        <v>0</v>
      </c>
      <c r="U33">
        <v>275.625</v>
      </c>
      <c r="V33">
        <v>0</v>
      </c>
      <c r="W33">
        <v>10.72</v>
      </c>
      <c r="X33">
        <v>77.719099999999997</v>
      </c>
      <c r="Y33">
        <v>0</v>
      </c>
      <c r="Z33">
        <v>6.5537999999999998</v>
      </c>
      <c r="AA33">
        <v>19.591999999999999</v>
      </c>
      <c r="AB33">
        <v>26.34008</v>
      </c>
      <c r="AC33">
        <v>19.35568</v>
      </c>
      <c r="AD33">
        <v>36.544144000000003</v>
      </c>
      <c r="AE33">
        <v>49.436556000000003</v>
      </c>
      <c r="AF33">
        <v>28.594000000000001</v>
      </c>
      <c r="AG33">
        <v>37.914000000000001</v>
      </c>
      <c r="AH33">
        <v>140.34540000000001</v>
      </c>
      <c r="AI33">
        <v>48.883200000000002</v>
      </c>
      <c r="AJ33">
        <v>0</v>
      </c>
      <c r="AK33">
        <v>0</v>
      </c>
      <c r="AL33">
        <v>83.664000000000001</v>
      </c>
      <c r="AM33">
        <v>0</v>
      </c>
      <c r="AN33">
        <v>0.80345999999999995</v>
      </c>
      <c r="AO33">
        <v>28.518000000000001</v>
      </c>
      <c r="AP33">
        <v>11.529</v>
      </c>
      <c r="AQ33">
        <v>62.244</v>
      </c>
      <c r="AR33">
        <v>33.119999999999997</v>
      </c>
      <c r="AS33">
        <v>21.523199999999999</v>
      </c>
      <c r="AT33">
        <v>7.9104000000000001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83.63</v>
      </c>
      <c r="BA33">
        <f t="shared" si="1"/>
        <v>2057.1897899999999</v>
      </c>
      <c r="BB33">
        <v>30</v>
      </c>
      <c r="BD33">
        <v>24.07</v>
      </c>
      <c r="BE33">
        <v>7.63</v>
      </c>
      <c r="BF33">
        <v>2.33</v>
      </c>
      <c r="BG33">
        <v>1.98</v>
      </c>
      <c r="BH33">
        <v>5.64</v>
      </c>
      <c r="BI33">
        <v>7.17</v>
      </c>
      <c r="BJ33">
        <v>3.11</v>
      </c>
      <c r="BK33">
        <v>4.0199999999999996</v>
      </c>
      <c r="BL33">
        <v>1.04</v>
      </c>
      <c r="BM33">
        <v>0</v>
      </c>
      <c r="BN33">
        <v>0.5</v>
      </c>
      <c r="BO33">
        <v>16.21</v>
      </c>
      <c r="BP33">
        <v>3.98</v>
      </c>
      <c r="BQ33">
        <v>4.41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83.63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118.370634</v>
      </c>
      <c r="L34">
        <v>367.95321100000001</v>
      </c>
      <c r="M34">
        <v>46</v>
      </c>
      <c r="N34">
        <v>118.125</v>
      </c>
      <c r="O34">
        <v>123.66562500000001</v>
      </c>
      <c r="P34">
        <v>132.75</v>
      </c>
      <c r="Q34">
        <v>1.94</v>
      </c>
      <c r="R34">
        <v>23.315484000000001</v>
      </c>
      <c r="S34">
        <v>14.515691</v>
      </c>
      <c r="T34">
        <v>0</v>
      </c>
      <c r="U34">
        <v>275.625</v>
      </c>
      <c r="V34">
        <v>0</v>
      </c>
      <c r="W34">
        <v>10.72</v>
      </c>
      <c r="X34">
        <v>77.719099999999997</v>
      </c>
      <c r="Y34">
        <v>0</v>
      </c>
      <c r="Z34">
        <v>6.5537999999999998</v>
      </c>
      <c r="AA34">
        <v>13.983000000000001</v>
      </c>
      <c r="AB34">
        <v>19.995000000000001</v>
      </c>
      <c r="AC34">
        <v>19.35568</v>
      </c>
      <c r="AD34">
        <v>36.544144000000003</v>
      </c>
      <c r="AE34">
        <v>49.436556000000003</v>
      </c>
      <c r="AF34">
        <v>28.594000000000001</v>
      </c>
      <c r="AG34">
        <v>37.914000000000001</v>
      </c>
      <c r="AH34">
        <v>140.34540000000001</v>
      </c>
      <c r="AI34">
        <v>19.094999999999999</v>
      </c>
      <c r="AJ34">
        <v>0</v>
      </c>
      <c r="AK34">
        <v>0</v>
      </c>
      <c r="AL34">
        <v>83.664000000000001</v>
      </c>
      <c r="AM34">
        <v>0</v>
      </c>
      <c r="AN34">
        <v>0.80345999999999995</v>
      </c>
      <c r="AO34">
        <v>28.518000000000001</v>
      </c>
      <c r="AP34">
        <v>11.529</v>
      </c>
      <c r="AQ34">
        <v>62.244</v>
      </c>
      <c r="AR34">
        <v>33.119999999999997</v>
      </c>
      <c r="AS34">
        <v>21.523199999999999</v>
      </c>
      <c r="AT34">
        <v>7.9104000000000001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83.63</v>
      </c>
      <c r="BA34">
        <f t="shared" si="1"/>
        <v>2015.4583849999995</v>
      </c>
      <c r="BB34">
        <v>31</v>
      </c>
      <c r="BD34">
        <v>24.07</v>
      </c>
      <c r="BE34">
        <v>7.63</v>
      </c>
      <c r="BF34">
        <v>2.33</v>
      </c>
      <c r="BG34">
        <v>1.98</v>
      </c>
      <c r="BH34">
        <v>5.64</v>
      </c>
      <c r="BI34">
        <v>7.17</v>
      </c>
      <c r="BJ34">
        <v>3.11</v>
      </c>
      <c r="BK34">
        <v>4.0199999999999996</v>
      </c>
      <c r="BL34">
        <v>1.04</v>
      </c>
      <c r="BM34">
        <v>0</v>
      </c>
      <c r="BN34">
        <v>0.5</v>
      </c>
      <c r="BO34">
        <v>16.21</v>
      </c>
      <c r="BP34">
        <v>3.98</v>
      </c>
      <c r="BQ34">
        <v>4.41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83.63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118.27606</v>
      </c>
      <c r="L35">
        <v>367.95321100000001</v>
      </c>
      <c r="M35">
        <v>46</v>
      </c>
      <c r="N35">
        <v>118.125</v>
      </c>
      <c r="O35">
        <v>123.66562500000001</v>
      </c>
      <c r="P35">
        <v>132.75</v>
      </c>
      <c r="Q35">
        <v>1.94</v>
      </c>
      <c r="R35">
        <v>22.024653000000001</v>
      </c>
      <c r="S35">
        <v>13.814119</v>
      </c>
      <c r="T35">
        <v>0</v>
      </c>
      <c r="U35">
        <v>275.625</v>
      </c>
      <c r="V35">
        <v>0</v>
      </c>
      <c r="W35">
        <v>10.72</v>
      </c>
      <c r="X35">
        <v>77.719099999999997</v>
      </c>
      <c r="Y35">
        <v>0</v>
      </c>
      <c r="Z35">
        <v>6.5537999999999998</v>
      </c>
      <c r="AA35">
        <v>0</v>
      </c>
      <c r="AB35">
        <v>26.34008</v>
      </c>
      <c r="AC35">
        <v>19.35568</v>
      </c>
      <c r="AD35">
        <v>36.544144000000003</v>
      </c>
      <c r="AE35">
        <v>49.436556000000003</v>
      </c>
      <c r="AF35">
        <v>28.594000000000001</v>
      </c>
      <c r="AG35">
        <v>37.914000000000001</v>
      </c>
      <c r="AH35">
        <v>137.5044</v>
      </c>
      <c r="AI35">
        <v>19.094999999999999</v>
      </c>
      <c r="AJ35">
        <v>0</v>
      </c>
      <c r="AK35">
        <v>0</v>
      </c>
      <c r="AL35">
        <v>72.043999999999997</v>
      </c>
      <c r="AM35">
        <v>0</v>
      </c>
      <c r="AN35">
        <v>0.80345999999999995</v>
      </c>
      <c r="AO35">
        <v>28.518000000000001</v>
      </c>
      <c r="AP35">
        <v>11.529</v>
      </c>
      <c r="AQ35">
        <v>62.244</v>
      </c>
      <c r="AR35">
        <v>33.119999999999997</v>
      </c>
      <c r="AS35">
        <v>21.523199999999999</v>
      </c>
      <c r="AT35">
        <v>7.9104000000000001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83.429999999999993</v>
      </c>
      <c r="BA35">
        <f t="shared" si="1"/>
        <v>1991.072488</v>
      </c>
      <c r="BB35">
        <v>32</v>
      </c>
      <c r="BD35">
        <v>24.07</v>
      </c>
      <c r="BE35">
        <v>7.63</v>
      </c>
      <c r="BF35">
        <v>2.13</v>
      </c>
      <c r="BG35">
        <v>1.98</v>
      </c>
      <c r="BH35">
        <v>5.64</v>
      </c>
      <c r="BI35">
        <v>7.17</v>
      </c>
      <c r="BJ35">
        <v>3.11</v>
      </c>
      <c r="BK35">
        <v>4.0199999999999996</v>
      </c>
      <c r="BL35">
        <v>1.04</v>
      </c>
      <c r="BM35">
        <v>0</v>
      </c>
      <c r="BN35">
        <v>0.5</v>
      </c>
      <c r="BO35">
        <v>16.21</v>
      </c>
      <c r="BP35">
        <v>3.98</v>
      </c>
      <c r="BQ35">
        <v>4.41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83.429999999999993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118.264471</v>
      </c>
      <c r="L36">
        <v>367.95321100000001</v>
      </c>
      <c r="M36">
        <v>46</v>
      </c>
      <c r="N36">
        <v>118.125</v>
      </c>
      <c r="O36">
        <v>123.66562500000001</v>
      </c>
      <c r="P36">
        <v>132.75</v>
      </c>
      <c r="Q36">
        <v>1.94</v>
      </c>
      <c r="R36">
        <v>21.457395999999999</v>
      </c>
      <c r="S36">
        <v>13.354010000000001</v>
      </c>
      <c r="T36">
        <v>0</v>
      </c>
      <c r="U36">
        <v>275.625</v>
      </c>
      <c r="V36">
        <v>0</v>
      </c>
      <c r="W36">
        <v>10.72</v>
      </c>
      <c r="X36">
        <v>77.719099999999997</v>
      </c>
      <c r="Y36">
        <v>0</v>
      </c>
      <c r="Z36">
        <v>6.5537999999999998</v>
      </c>
      <c r="AA36">
        <v>0</v>
      </c>
      <c r="AB36">
        <v>26.34008</v>
      </c>
      <c r="AC36">
        <v>19.35568</v>
      </c>
      <c r="AD36">
        <v>36.544144000000003</v>
      </c>
      <c r="AE36">
        <v>49.436556000000003</v>
      </c>
      <c r="AF36">
        <v>28.594000000000001</v>
      </c>
      <c r="AG36">
        <v>37.914000000000001</v>
      </c>
      <c r="AH36">
        <v>93.563599999999994</v>
      </c>
      <c r="AI36">
        <v>14.003</v>
      </c>
      <c r="AJ36">
        <v>0</v>
      </c>
      <c r="AK36">
        <v>0</v>
      </c>
      <c r="AL36">
        <v>72.043999999999997</v>
      </c>
      <c r="AM36">
        <v>0</v>
      </c>
      <c r="AN36">
        <v>0.80345999999999995</v>
      </c>
      <c r="AO36">
        <v>28.518000000000001</v>
      </c>
      <c r="AP36">
        <v>11.529</v>
      </c>
      <c r="AQ36">
        <v>47.061</v>
      </c>
      <c r="AR36">
        <v>33.119999999999997</v>
      </c>
      <c r="AS36">
        <v>21.523199999999999</v>
      </c>
      <c r="AT36">
        <v>7.9104000000000001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83.399999999999991</v>
      </c>
      <c r="BA36">
        <f t="shared" si="1"/>
        <v>1925.7877329999999</v>
      </c>
      <c r="BB36">
        <v>33</v>
      </c>
      <c r="BD36">
        <v>24.07</v>
      </c>
      <c r="BE36">
        <v>7.63</v>
      </c>
      <c r="BF36">
        <v>2.1</v>
      </c>
      <c r="BG36">
        <v>1.98</v>
      </c>
      <c r="BH36">
        <v>5.64</v>
      </c>
      <c r="BI36">
        <v>7.17</v>
      </c>
      <c r="BJ36">
        <v>3.11</v>
      </c>
      <c r="BK36">
        <v>4.0199999999999996</v>
      </c>
      <c r="BL36">
        <v>1.04</v>
      </c>
      <c r="BM36">
        <v>0</v>
      </c>
      <c r="BN36">
        <v>0.5</v>
      </c>
      <c r="BO36">
        <v>16.21</v>
      </c>
      <c r="BP36">
        <v>3.98</v>
      </c>
      <c r="BQ36">
        <v>4.41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83.399999999999991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114.26</v>
      </c>
      <c r="L37">
        <v>367.95321100000001</v>
      </c>
      <c r="M37">
        <v>46</v>
      </c>
      <c r="N37">
        <v>118.125</v>
      </c>
      <c r="O37">
        <v>123.66562500000001</v>
      </c>
      <c r="P37">
        <v>132.75</v>
      </c>
      <c r="Q37">
        <v>1.94</v>
      </c>
      <c r="R37">
        <v>21.457395999999999</v>
      </c>
      <c r="S37">
        <v>13.354010000000001</v>
      </c>
      <c r="T37">
        <v>0</v>
      </c>
      <c r="U37">
        <v>275.625</v>
      </c>
      <c r="V37">
        <v>0</v>
      </c>
      <c r="W37">
        <v>10.72</v>
      </c>
      <c r="X37">
        <v>77.719099999999997</v>
      </c>
      <c r="Y37">
        <v>0</v>
      </c>
      <c r="Z37">
        <v>6.5537999999999998</v>
      </c>
      <c r="AA37">
        <v>0</v>
      </c>
      <c r="AB37">
        <v>26.34008</v>
      </c>
      <c r="AC37">
        <v>19.35568</v>
      </c>
      <c r="AD37">
        <v>36.544144000000003</v>
      </c>
      <c r="AE37">
        <v>49.436556000000003</v>
      </c>
      <c r="AF37">
        <v>28.594000000000001</v>
      </c>
      <c r="AG37">
        <v>37.914000000000001</v>
      </c>
      <c r="AH37">
        <v>93.563599999999994</v>
      </c>
      <c r="AI37">
        <v>14.003</v>
      </c>
      <c r="AJ37">
        <v>0</v>
      </c>
      <c r="AK37">
        <v>0</v>
      </c>
      <c r="AL37">
        <v>72.043999999999997</v>
      </c>
      <c r="AM37">
        <v>0</v>
      </c>
      <c r="AN37">
        <v>0.80345999999999995</v>
      </c>
      <c r="AO37">
        <v>28.518000000000001</v>
      </c>
      <c r="AP37">
        <v>11.529</v>
      </c>
      <c r="AQ37">
        <v>46.683</v>
      </c>
      <c r="AR37">
        <v>33.119999999999997</v>
      </c>
      <c r="AS37">
        <v>21.523199999999999</v>
      </c>
      <c r="AT37">
        <v>7.9104000000000001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83.8</v>
      </c>
      <c r="BA37">
        <f t="shared" si="1"/>
        <v>1921.8052620000001</v>
      </c>
      <c r="BB37">
        <v>34</v>
      </c>
      <c r="BD37">
        <v>24.07</v>
      </c>
      <c r="BE37">
        <v>7.63</v>
      </c>
      <c r="BF37">
        <v>2.33</v>
      </c>
      <c r="BG37">
        <v>1.98</v>
      </c>
      <c r="BH37">
        <v>5.64</v>
      </c>
      <c r="BI37">
        <v>7.17</v>
      </c>
      <c r="BJ37">
        <v>3.11</v>
      </c>
      <c r="BK37">
        <v>4.1100000000000003</v>
      </c>
      <c r="BL37">
        <v>1.1200000000000001</v>
      </c>
      <c r="BM37">
        <v>0</v>
      </c>
      <c r="BN37">
        <v>0.5</v>
      </c>
      <c r="BO37">
        <v>16.21</v>
      </c>
      <c r="BP37">
        <v>3.98</v>
      </c>
      <c r="BQ37">
        <v>4.41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83.8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114.26</v>
      </c>
      <c r="L38">
        <v>367.95321100000001</v>
      </c>
      <c r="M38">
        <v>46</v>
      </c>
      <c r="N38">
        <v>118.125</v>
      </c>
      <c r="O38">
        <v>123.66562500000001</v>
      </c>
      <c r="P38">
        <v>132.75</v>
      </c>
      <c r="Q38">
        <v>1.94</v>
      </c>
      <c r="R38">
        <v>21.457395999999999</v>
      </c>
      <c r="S38">
        <v>13.354010000000001</v>
      </c>
      <c r="T38">
        <v>0</v>
      </c>
      <c r="U38">
        <v>275.625</v>
      </c>
      <c r="V38">
        <v>0</v>
      </c>
      <c r="W38">
        <v>10.72</v>
      </c>
      <c r="X38">
        <v>77.719099999999997</v>
      </c>
      <c r="Y38">
        <v>0</v>
      </c>
      <c r="Z38">
        <v>6.5537999999999998</v>
      </c>
      <c r="AA38">
        <v>0</v>
      </c>
      <c r="AB38">
        <v>26.34008</v>
      </c>
      <c r="AC38">
        <v>19.35568</v>
      </c>
      <c r="AD38">
        <v>36.544144000000003</v>
      </c>
      <c r="AE38">
        <v>49.436556000000003</v>
      </c>
      <c r="AF38">
        <v>28.594000000000001</v>
      </c>
      <c r="AG38">
        <v>37.914000000000001</v>
      </c>
      <c r="AH38">
        <v>93.563599999999994</v>
      </c>
      <c r="AI38">
        <v>14.003</v>
      </c>
      <c r="AJ38">
        <v>0</v>
      </c>
      <c r="AK38">
        <v>0</v>
      </c>
      <c r="AL38">
        <v>72.043999999999997</v>
      </c>
      <c r="AM38">
        <v>0</v>
      </c>
      <c r="AN38">
        <v>0.80345999999999995</v>
      </c>
      <c r="AO38">
        <v>28.518000000000001</v>
      </c>
      <c r="AP38">
        <v>11.529</v>
      </c>
      <c r="AQ38">
        <v>46.683</v>
      </c>
      <c r="AR38">
        <v>33.119999999999997</v>
      </c>
      <c r="AS38">
        <v>21.523199999999999</v>
      </c>
      <c r="AT38">
        <v>7.9104000000000001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83.8</v>
      </c>
      <c r="BA38">
        <f t="shared" si="1"/>
        <v>1921.8052620000001</v>
      </c>
      <c r="BB38">
        <v>35</v>
      </c>
      <c r="BD38">
        <v>24.07</v>
      </c>
      <c r="BE38">
        <v>7.63</v>
      </c>
      <c r="BF38">
        <v>2.33</v>
      </c>
      <c r="BG38">
        <v>1.98</v>
      </c>
      <c r="BH38">
        <v>5.64</v>
      </c>
      <c r="BI38">
        <v>7.17</v>
      </c>
      <c r="BJ38">
        <v>3.11</v>
      </c>
      <c r="BK38">
        <v>4.1100000000000003</v>
      </c>
      <c r="BL38">
        <v>1.1200000000000001</v>
      </c>
      <c r="BM38">
        <v>0</v>
      </c>
      <c r="BN38">
        <v>0.5</v>
      </c>
      <c r="BO38">
        <v>16.21</v>
      </c>
      <c r="BP38">
        <v>3.98</v>
      </c>
      <c r="BQ38">
        <v>4.41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83.8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114.26</v>
      </c>
      <c r="L39">
        <v>367.95321100000001</v>
      </c>
      <c r="M39">
        <v>46</v>
      </c>
      <c r="N39">
        <v>118.125</v>
      </c>
      <c r="O39">
        <v>123.66562500000001</v>
      </c>
      <c r="P39">
        <v>132.75</v>
      </c>
      <c r="Q39">
        <v>1.94</v>
      </c>
      <c r="R39">
        <v>21.457395999999999</v>
      </c>
      <c r="S39">
        <v>13.354010000000001</v>
      </c>
      <c r="T39">
        <v>0</v>
      </c>
      <c r="U39">
        <v>275.625</v>
      </c>
      <c r="V39">
        <v>0</v>
      </c>
      <c r="W39">
        <v>10.72</v>
      </c>
      <c r="X39">
        <v>77.719099999999997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36.544144000000003</v>
      </c>
      <c r="AE39">
        <v>49.436556000000003</v>
      </c>
      <c r="AF39">
        <v>28.594000000000001</v>
      </c>
      <c r="AG39">
        <v>37.914000000000001</v>
      </c>
      <c r="AH39">
        <v>93.563599999999994</v>
      </c>
      <c r="AI39">
        <v>14.003</v>
      </c>
      <c r="AJ39">
        <v>0</v>
      </c>
      <c r="AK39">
        <v>0</v>
      </c>
      <c r="AL39">
        <v>72.043999999999997</v>
      </c>
      <c r="AM39">
        <v>0</v>
      </c>
      <c r="AN39">
        <v>0.80345999999999995</v>
      </c>
      <c r="AO39">
        <v>28.518000000000001</v>
      </c>
      <c r="AP39">
        <v>11.529</v>
      </c>
      <c r="AQ39">
        <v>46.683</v>
      </c>
      <c r="AR39">
        <v>33.119999999999997</v>
      </c>
      <c r="AS39">
        <v>21.523199999999999</v>
      </c>
      <c r="AT39">
        <v>7.9104000000000001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83.8</v>
      </c>
      <c r="BA39">
        <f t="shared" si="1"/>
        <v>1921.8052620000001</v>
      </c>
      <c r="BB39">
        <v>36</v>
      </c>
      <c r="BD39">
        <v>24.07</v>
      </c>
      <c r="BE39">
        <v>7.63</v>
      </c>
      <c r="BF39">
        <v>2.33</v>
      </c>
      <c r="BG39">
        <v>1.98</v>
      </c>
      <c r="BH39">
        <v>5.64</v>
      </c>
      <c r="BI39">
        <v>7.17</v>
      </c>
      <c r="BJ39">
        <v>3.11</v>
      </c>
      <c r="BK39">
        <v>4.1100000000000003</v>
      </c>
      <c r="BL39">
        <v>1.1200000000000001</v>
      </c>
      <c r="BM39">
        <v>0</v>
      </c>
      <c r="BN39">
        <v>0.5</v>
      </c>
      <c r="BO39">
        <v>16.21</v>
      </c>
      <c r="BP39">
        <v>3.98</v>
      </c>
      <c r="BQ39">
        <v>4.41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83.8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114.26</v>
      </c>
      <c r="L40">
        <v>367.95321100000001</v>
      </c>
      <c r="M40">
        <v>46</v>
      </c>
      <c r="N40">
        <v>118.125</v>
      </c>
      <c r="O40">
        <v>123.66562500000001</v>
      </c>
      <c r="P40">
        <v>132.75</v>
      </c>
      <c r="Q40">
        <v>8.7908000000000008</v>
      </c>
      <c r="R40">
        <v>22.726880000000001</v>
      </c>
      <c r="S40">
        <v>14.128716000000001</v>
      </c>
      <c r="T40">
        <v>0</v>
      </c>
      <c r="U40">
        <v>275.625</v>
      </c>
      <c r="V40">
        <v>6.17</v>
      </c>
      <c r="W40">
        <v>17.8278</v>
      </c>
      <c r="X40">
        <v>77.719099999999997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36.544144000000003</v>
      </c>
      <c r="AE40">
        <v>49.436556000000003</v>
      </c>
      <c r="AF40">
        <v>28.594000000000001</v>
      </c>
      <c r="AG40">
        <v>37.914000000000001</v>
      </c>
      <c r="AH40">
        <v>93.563599999999994</v>
      </c>
      <c r="AI40">
        <v>14.003</v>
      </c>
      <c r="AJ40">
        <v>0</v>
      </c>
      <c r="AK40">
        <v>0</v>
      </c>
      <c r="AL40">
        <v>72.043999999999997</v>
      </c>
      <c r="AM40">
        <v>0</v>
      </c>
      <c r="AN40">
        <v>0.80345999999999995</v>
      </c>
      <c r="AO40">
        <v>28.518000000000001</v>
      </c>
      <c r="AP40">
        <v>11.529</v>
      </c>
      <c r="AQ40">
        <v>46.683</v>
      </c>
      <c r="AR40">
        <v>33.119999999999997</v>
      </c>
      <c r="AS40">
        <v>21.523199999999999</v>
      </c>
      <c r="AT40">
        <v>7.9104000000000001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83.8</v>
      </c>
      <c r="BA40">
        <f t="shared" si="1"/>
        <v>1943.9780519999999</v>
      </c>
      <c r="BB40">
        <v>37</v>
      </c>
      <c r="BD40">
        <v>24.07</v>
      </c>
      <c r="BE40">
        <v>7.63</v>
      </c>
      <c r="BF40">
        <v>2.33</v>
      </c>
      <c r="BG40">
        <v>1.98</v>
      </c>
      <c r="BH40">
        <v>5.64</v>
      </c>
      <c r="BI40">
        <v>7.17</v>
      </c>
      <c r="BJ40">
        <v>3.11</v>
      </c>
      <c r="BK40">
        <v>4.1100000000000003</v>
      </c>
      <c r="BL40">
        <v>1.1200000000000001</v>
      </c>
      <c r="BM40">
        <v>0</v>
      </c>
      <c r="BN40">
        <v>0.5</v>
      </c>
      <c r="BO40">
        <v>16.21</v>
      </c>
      <c r="BP40">
        <v>3.98</v>
      </c>
      <c r="BQ40">
        <v>4.41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83.8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117.12</v>
      </c>
      <c r="L41">
        <v>391.7</v>
      </c>
      <c r="M41">
        <v>46</v>
      </c>
      <c r="N41">
        <v>118.125</v>
      </c>
      <c r="O41">
        <v>123.66562500000001</v>
      </c>
      <c r="P41">
        <v>132.75</v>
      </c>
      <c r="Q41">
        <v>8.7908000000000008</v>
      </c>
      <c r="R41">
        <v>22.666049999999998</v>
      </c>
      <c r="S41">
        <v>14.098027999999999</v>
      </c>
      <c r="T41">
        <v>0</v>
      </c>
      <c r="U41">
        <v>275.625</v>
      </c>
      <c r="V41">
        <v>6.17</v>
      </c>
      <c r="W41">
        <v>17.8278</v>
      </c>
      <c r="X41">
        <v>77.719099999999997</v>
      </c>
      <c r="Y41">
        <v>0</v>
      </c>
      <c r="Z41">
        <v>6.5537999999999998</v>
      </c>
      <c r="AA41">
        <v>0</v>
      </c>
      <c r="AB41">
        <v>26.34008</v>
      </c>
      <c r="AC41">
        <v>19.35568</v>
      </c>
      <c r="AD41">
        <v>36.544144000000003</v>
      </c>
      <c r="AE41">
        <v>49.436556000000003</v>
      </c>
      <c r="AF41">
        <v>28.594000000000001</v>
      </c>
      <c r="AG41">
        <v>37.914000000000001</v>
      </c>
      <c r="AH41">
        <v>93.563599999999994</v>
      </c>
      <c r="AI41">
        <v>14.003</v>
      </c>
      <c r="AJ41">
        <v>0</v>
      </c>
      <c r="AK41">
        <v>0</v>
      </c>
      <c r="AL41">
        <v>72.043999999999997</v>
      </c>
      <c r="AM41">
        <v>0</v>
      </c>
      <c r="AN41">
        <v>0.80345999999999995</v>
      </c>
      <c r="AO41">
        <v>28.518000000000001</v>
      </c>
      <c r="AP41">
        <v>11.529</v>
      </c>
      <c r="AQ41">
        <v>46.683</v>
      </c>
      <c r="AR41">
        <v>33.119999999999997</v>
      </c>
      <c r="AS41">
        <v>21.523199999999999</v>
      </c>
      <c r="AT41">
        <v>7.9104000000000001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83.84999999999998</v>
      </c>
      <c r="BA41">
        <f t="shared" si="1"/>
        <v>1970.5433229999999</v>
      </c>
      <c r="BB41">
        <v>38</v>
      </c>
      <c r="BD41">
        <v>24.07</v>
      </c>
      <c r="BE41">
        <v>7.63</v>
      </c>
      <c r="BF41">
        <v>2.38</v>
      </c>
      <c r="BG41">
        <v>1.98</v>
      </c>
      <c r="BH41">
        <v>5.64</v>
      </c>
      <c r="BI41">
        <v>7.17</v>
      </c>
      <c r="BJ41">
        <v>3.11</v>
      </c>
      <c r="BK41">
        <v>4.1100000000000003</v>
      </c>
      <c r="BL41">
        <v>1.1200000000000001</v>
      </c>
      <c r="BM41">
        <v>0</v>
      </c>
      <c r="BN41">
        <v>0.5</v>
      </c>
      <c r="BO41">
        <v>16.21</v>
      </c>
      <c r="BP41">
        <v>3.98</v>
      </c>
      <c r="BQ41">
        <v>4.41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83.84999999999998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117.12</v>
      </c>
      <c r="L42">
        <v>430.5</v>
      </c>
      <c r="M42">
        <v>46</v>
      </c>
      <c r="N42">
        <v>118.125</v>
      </c>
      <c r="O42">
        <v>123.66562500000001</v>
      </c>
      <c r="P42">
        <v>132.75</v>
      </c>
      <c r="Q42">
        <v>8.7908000000000008</v>
      </c>
      <c r="R42">
        <v>22.726880000000001</v>
      </c>
      <c r="S42">
        <v>14.128716000000001</v>
      </c>
      <c r="T42">
        <v>0</v>
      </c>
      <c r="U42">
        <v>275.625</v>
      </c>
      <c r="V42">
        <v>6.17</v>
      </c>
      <c r="W42">
        <v>17.8278</v>
      </c>
      <c r="X42">
        <v>77.719099999999997</v>
      </c>
      <c r="Y42">
        <v>0</v>
      </c>
      <c r="Z42">
        <v>6.5537999999999998</v>
      </c>
      <c r="AA42">
        <v>0</v>
      </c>
      <c r="AB42">
        <v>26.34008</v>
      </c>
      <c r="AC42">
        <v>19.35568</v>
      </c>
      <c r="AD42">
        <v>36.544144000000003</v>
      </c>
      <c r="AE42">
        <v>49.436556000000003</v>
      </c>
      <c r="AF42">
        <v>28.594000000000001</v>
      </c>
      <c r="AG42">
        <v>37.914000000000001</v>
      </c>
      <c r="AH42">
        <v>116.9545</v>
      </c>
      <c r="AI42">
        <v>14.003</v>
      </c>
      <c r="AJ42">
        <v>0</v>
      </c>
      <c r="AK42">
        <v>0</v>
      </c>
      <c r="AL42">
        <v>72.043999999999997</v>
      </c>
      <c r="AM42">
        <v>0</v>
      </c>
      <c r="AN42">
        <v>0.80345999999999995</v>
      </c>
      <c r="AO42">
        <v>28.518000000000001</v>
      </c>
      <c r="AP42">
        <v>11.529</v>
      </c>
      <c r="AQ42">
        <v>46.683</v>
      </c>
      <c r="AR42">
        <v>33.119999999999997</v>
      </c>
      <c r="AS42">
        <v>21.523199999999999</v>
      </c>
      <c r="AT42">
        <v>7.9104000000000001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83.909999999999982</v>
      </c>
      <c r="BA42">
        <f t="shared" si="1"/>
        <v>2032.8857410000003</v>
      </c>
      <c r="BB42">
        <v>39</v>
      </c>
      <c r="BD42">
        <v>24.07</v>
      </c>
      <c r="BE42">
        <v>7.63</v>
      </c>
      <c r="BF42">
        <v>2.38</v>
      </c>
      <c r="BG42">
        <v>1.98</v>
      </c>
      <c r="BH42">
        <v>5.64</v>
      </c>
      <c r="BI42">
        <v>7.17</v>
      </c>
      <c r="BJ42">
        <v>3.11</v>
      </c>
      <c r="BK42">
        <v>4.17</v>
      </c>
      <c r="BL42">
        <v>1.1200000000000001</v>
      </c>
      <c r="BM42">
        <v>0</v>
      </c>
      <c r="BN42">
        <v>0.5</v>
      </c>
      <c r="BO42">
        <v>16.21</v>
      </c>
      <c r="BP42">
        <v>3.98</v>
      </c>
      <c r="BQ42">
        <v>4.41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83.909999999999982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117.11</v>
      </c>
      <c r="L43">
        <v>469.3</v>
      </c>
      <c r="M43">
        <v>46</v>
      </c>
      <c r="N43">
        <v>118.125</v>
      </c>
      <c r="O43">
        <v>123.66562500000001</v>
      </c>
      <c r="P43">
        <v>132.75</v>
      </c>
      <c r="Q43">
        <v>8.7908000000000008</v>
      </c>
      <c r="R43">
        <v>22.726880000000001</v>
      </c>
      <c r="S43">
        <v>14.128716000000001</v>
      </c>
      <c r="T43">
        <v>0</v>
      </c>
      <c r="U43">
        <v>275.625</v>
      </c>
      <c r="V43">
        <v>6.17</v>
      </c>
      <c r="W43">
        <v>17.8278</v>
      </c>
      <c r="X43">
        <v>77.719099999999997</v>
      </c>
      <c r="Y43">
        <v>0</v>
      </c>
      <c r="Z43">
        <v>6.5537999999999998</v>
      </c>
      <c r="AA43">
        <v>0</v>
      </c>
      <c r="AB43">
        <v>26.34008</v>
      </c>
      <c r="AC43">
        <v>19.35568</v>
      </c>
      <c r="AD43">
        <v>36.544144000000003</v>
      </c>
      <c r="AE43">
        <v>49.436556000000003</v>
      </c>
      <c r="AF43">
        <v>28.594000000000001</v>
      </c>
      <c r="AG43">
        <v>37.914000000000001</v>
      </c>
      <c r="AH43">
        <v>116.9545</v>
      </c>
      <c r="AI43">
        <v>3.1825000000000001</v>
      </c>
      <c r="AJ43">
        <v>0</v>
      </c>
      <c r="AK43">
        <v>0</v>
      </c>
      <c r="AL43">
        <v>72.043999999999997</v>
      </c>
      <c r="AM43">
        <v>0</v>
      </c>
      <c r="AN43">
        <v>0.80345999999999995</v>
      </c>
      <c r="AO43">
        <v>28.518000000000001</v>
      </c>
      <c r="AP43">
        <v>11.529</v>
      </c>
      <c r="AQ43">
        <v>31.122</v>
      </c>
      <c r="AR43">
        <v>52.991999999999997</v>
      </c>
      <c r="AS43">
        <v>32.553840000000001</v>
      </c>
      <c r="AT43">
        <v>7.9104000000000001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83.909999999999982</v>
      </c>
      <c r="BA43">
        <f t="shared" si="1"/>
        <v>2076.1968809999998</v>
      </c>
      <c r="BB43">
        <v>40</v>
      </c>
      <c r="BD43">
        <v>24.07</v>
      </c>
      <c r="BE43">
        <v>7.63</v>
      </c>
      <c r="BF43">
        <v>2.38</v>
      </c>
      <c r="BG43">
        <v>1.98</v>
      </c>
      <c r="BH43">
        <v>5.64</v>
      </c>
      <c r="BI43">
        <v>7.17</v>
      </c>
      <c r="BJ43">
        <v>3.11</v>
      </c>
      <c r="BK43">
        <v>4.17</v>
      </c>
      <c r="BL43">
        <v>1.1200000000000001</v>
      </c>
      <c r="BM43">
        <v>0</v>
      </c>
      <c r="BN43">
        <v>0.5</v>
      </c>
      <c r="BO43">
        <v>16.21</v>
      </c>
      <c r="BP43">
        <v>3.98</v>
      </c>
      <c r="BQ43">
        <v>4.41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83.909999999999982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117.11</v>
      </c>
      <c r="L44">
        <v>488.7</v>
      </c>
      <c r="M44">
        <v>46</v>
      </c>
      <c r="N44">
        <v>118.125</v>
      </c>
      <c r="O44">
        <v>123.66562500000001</v>
      </c>
      <c r="P44">
        <v>132.75</v>
      </c>
      <c r="Q44">
        <v>8.7908000000000008</v>
      </c>
      <c r="R44">
        <v>22.726880000000001</v>
      </c>
      <c r="S44">
        <v>14.128716000000001</v>
      </c>
      <c r="T44">
        <v>0</v>
      </c>
      <c r="U44">
        <v>275.625</v>
      </c>
      <c r="V44">
        <v>6.17</v>
      </c>
      <c r="W44">
        <v>17.8278</v>
      </c>
      <c r="X44">
        <v>77.719099999999997</v>
      </c>
      <c r="Y44">
        <v>0</v>
      </c>
      <c r="Z44">
        <v>6.5537999999999998</v>
      </c>
      <c r="AA44">
        <v>0</v>
      </c>
      <c r="AB44">
        <v>26.34008</v>
      </c>
      <c r="AC44">
        <v>19.35568</v>
      </c>
      <c r="AD44">
        <v>36.544144000000003</v>
      </c>
      <c r="AE44">
        <v>49.436556000000003</v>
      </c>
      <c r="AF44">
        <v>28.594000000000001</v>
      </c>
      <c r="AG44">
        <v>37.914000000000001</v>
      </c>
      <c r="AH44">
        <v>116.9545</v>
      </c>
      <c r="AI44">
        <v>3.1825000000000001</v>
      </c>
      <c r="AJ44">
        <v>0</v>
      </c>
      <c r="AK44">
        <v>0</v>
      </c>
      <c r="AL44">
        <v>72.043999999999997</v>
      </c>
      <c r="AM44">
        <v>0</v>
      </c>
      <c r="AN44">
        <v>0.80345999999999995</v>
      </c>
      <c r="AO44">
        <v>28.518000000000001</v>
      </c>
      <c r="AP44">
        <v>11.529</v>
      </c>
      <c r="AQ44">
        <v>31.122</v>
      </c>
      <c r="AR44">
        <v>52.991999999999997</v>
      </c>
      <c r="AS44">
        <v>32.553840000000001</v>
      </c>
      <c r="AT44">
        <v>7.9104000000000001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84.05</v>
      </c>
      <c r="BA44">
        <f t="shared" si="1"/>
        <v>2095.7368810000003</v>
      </c>
      <c r="BB44">
        <v>41</v>
      </c>
      <c r="BD44">
        <v>24.07</v>
      </c>
      <c r="BE44">
        <v>7.63</v>
      </c>
      <c r="BF44">
        <v>2.38</v>
      </c>
      <c r="BG44">
        <v>1.98</v>
      </c>
      <c r="BH44">
        <v>5.64</v>
      </c>
      <c r="BI44">
        <v>7.17</v>
      </c>
      <c r="BJ44">
        <v>3.11</v>
      </c>
      <c r="BK44">
        <v>4.2699999999999996</v>
      </c>
      <c r="BL44">
        <v>1.1599999999999999</v>
      </c>
      <c r="BM44">
        <v>0</v>
      </c>
      <c r="BN44">
        <v>0.5</v>
      </c>
      <c r="BO44">
        <v>16.21</v>
      </c>
      <c r="BP44">
        <v>3.98</v>
      </c>
      <c r="BQ44">
        <v>4.41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84.05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117.11</v>
      </c>
      <c r="L45">
        <v>551.928</v>
      </c>
      <c r="M45">
        <v>46</v>
      </c>
      <c r="N45">
        <v>118.125</v>
      </c>
      <c r="O45">
        <v>123.66562500000001</v>
      </c>
      <c r="P45">
        <v>135</v>
      </c>
      <c r="Q45">
        <v>8.7908000000000008</v>
      </c>
      <c r="R45">
        <v>22.726880000000001</v>
      </c>
      <c r="S45">
        <v>14.128716000000001</v>
      </c>
      <c r="T45">
        <v>0</v>
      </c>
      <c r="U45">
        <v>275.625</v>
      </c>
      <c r="V45">
        <v>6.17</v>
      </c>
      <c r="W45">
        <v>17.8278</v>
      </c>
      <c r="X45">
        <v>77.719099999999997</v>
      </c>
      <c r="Y45">
        <v>0</v>
      </c>
      <c r="Z45">
        <v>6.5537999999999998</v>
      </c>
      <c r="AA45">
        <v>0</v>
      </c>
      <c r="AB45">
        <v>26.34008</v>
      </c>
      <c r="AC45">
        <v>19.35568</v>
      </c>
      <c r="AD45">
        <v>36.544144000000003</v>
      </c>
      <c r="AE45">
        <v>49.436556000000003</v>
      </c>
      <c r="AF45">
        <v>28.594000000000001</v>
      </c>
      <c r="AG45">
        <v>37.914000000000001</v>
      </c>
      <c r="AH45">
        <v>116.9545</v>
      </c>
      <c r="AI45">
        <v>0</v>
      </c>
      <c r="AJ45">
        <v>0</v>
      </c>
      <c r="AK45">
        <v>0</v>
      </c>
      <c r="AL45">
        <v>72.043999999999997</v>
      </c>
      <c r="AM45">
        <v>0</v>
      </c>
      <c r="AN45">
        <v>0.80345999999999995</v>
      </c>
      <c r="AO45">
        <v>28.518000000000001</v>
      </c>
      <c r="AP45">
        <v>11.529</v>
      </c>
      <c r="AQ45">
        <v>31.122</v>
      </c>
      <c r="AR45">
        <v>28.704000000000001</v>
      </c>
      <c r="AS45">
        <v>21.523199999999999</v>
      </c>
      <c r="AT45">
        <v>7.9104000000000001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84.05</v>
      </c>
      <c r="BA45">
        <f t="shared" si="1"/>
        <v>2122.7137410000005</v>
      </c>
      <c r="BB45">
        <v>42</v>
      </c>
      <c r="BD45">
        <v>24.07</v>
      </c>
      <c r="BE45">
        <v>7.63</v>
      </c>
      <c r="BF45">
        <v>2.38</v>
      </c>
      <c r="BG45">
        <v>1.98</v>
      </c>
      <c r="BH45">
        <v>5.64</v>
      </c>
      <c r="BI45">
        <v>7.17</v>
      </c>
      <c r="BJ45">
        <v>3.11</v>
      </c>
      <c r="BK45">
        <v>4.2699999999999996</v>
      </c>
      <c r="BL45">
        <v>1.1599999999999999</v>
      </c>
      <c r="BM45">
        <v>0</v>
      </c>
      <c r="BN45">
        <v>0.5</v>
      </c>
      <c r="BO45">
        <v>16.21</v>
      </c>
      <c r="BP45">
        <v>3.98</v>
      </c>
      <c r="BQ45">
        <v>4.41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84.05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117.11</v>
      </c>
      <c r="L46">
        <v>551.928</v>
      </c>
      <c r="M46">
        <v>46</v>
      </c>
      <c r="N46">
        <v>118.125</v>
      </c>
      <c r="O46">
        <v>123.66562500000001</v>
      </c>
      <c r="P46">
        <v>136.5</v>
      </c>
      <c r="Q46">
        <v>8.7908000000000008</v>
      </c>
      <c r="R46">
        <v>22.726880000000001</v>
      </c>
      <c r="S46">
        <v>14.128716000000001</v>
      </c>
      <c r="T46">
        <v>0</v>
      </c>
      <c r="U46">
        <v>275.625</v>
      </c>
      <c r="V46">
        <v>6.17</v>
      </c>
      <c r="W46">
        <v>17.8278</v>
      </c>
      <c r="X46">
        <v>77.719099999999997</v>
      </c>
      <c r="Y46">
        <v>0</v>
      </c>
      <c r="Z46">
        <v>6.5537999999999998</v>
      </c>
      <c r="AA46">
        <v>0</v>
      </c>
      <c r="AB46">
        <v>26.34008</v>
      </c>
      <c r="AC46">
        <v>19.35568</v>
      </c>
      <c r="AD46">
        <v>36.544144000000003</v>
      </c>
      <c r="AE46">
        <v>49.436556000000003</v>
      </c>
      <c r="AF46">
        <v>28.594000000000001</v>
      </c>
      <c r="AG46">
        <v>37.914000000000001</v>
      </c>
      <c r="AH46">
        <v>116.9545</v>
      </c>
      <c r="AI46">
        <v>0</v>
      </c>
      <c r="AJ46">
        <v>0</v>
      </c>
      <c r="AK46">
        <v>0</v>
      </c>
      <c r="AL46">
        <v>72.043999999999997</v>
      </c>
      <c r="AM46">
        <v>0</v>
      </c>
      <c r="AN46">
        <v>0.80345999999999995</v>
      </c>
      <c r="AO46">
        <v>28.518000000000001</v>
      </c>
      <c r="AP46">
        <v>11.529</v>
      </c>
      <c r="AQ46">
        <v>31.122</v>
      </c>
      <c r="AR46">
        <v>28.704000000000001</v>
      </c>
      <c r="AS46">
        <v>21.523199999999999</v>
      </c>
      <c r="AT46">
        <v>7.9104000000000001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84.05</v>
      </c>
      <c r="BA46">
        <f t="shared" si="1"/>
        <v>2124.2137410000005</v>
      </c>
      <c r="BB46">
        <v>43</v>
      </c>
      <c r="BD46">
        <v>24.07</v>
      </c>
      <c r="BE46">
        <v>7.63</v>
      </c>
      <c r="BF46">
        <v>2.38</v>
      </c>
      <c r="BG46">
        <v>1.98</v>
      </c>
      <c r="BH46">
        <v>5.64</v>
      </c>
      <c r="BI46">
        <v>7.17</v>
      </c>
      <c r="BJ46">
        <v>3.11</v>
      </c>
      <c r="BK46">
        <v>4.2699999999999996</v>
      </c>
      <c r="BL46">
        <v>1.1599999999999999</v>
      </c>
      <c r="BM46">
        <v>0</v>
      </c>
      <c r="BN46">
        <v>0.5</v>
      </c>
      <c r="BO46">
        <v>16.21</v>
      </c>
      <c r="BP46">
        <v>3.98</v>
      </c>
      <c r="BQ46">
        <v>4.41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84.05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117.11</v>
      </c>
      <c r="L47">
        <v>551.928</v>
      </c>
      <c r="M47">
        <v>46</v>
      </c>
      <c r="N47">
        <v>118.125</v>
      </c>
      <c r="O47">
        <v>123.66562500000001</v>
      </c>
      <c r="P47">
        <v>138</v>
      </c>
      <c r="Q47">
        <v>8.6343999999999994</v>
      </c>
      <c r="R47">
        <v>22.726880000000001</v>
      </c>
      <c r="S47">
        <v>14.128716000000001</v>
      </c>
      <c r="T47">
        <v>0</v>
      </c>
      <c r="U47">
        <v>281.25</v>
      </c>
      <c r="V47">
        <v>6.17</v>
      </c>
      <c r="W47">
        <v>17.8278</v>
      </c>
      <c r="X47">
        <v>77.719099999999997</v>
      </c>
      <c r="Y47">
        <v>0</v>
      </c>
      <c r="Z47">
        <v>13.2</v>
      </c>
      <c r="AA47">
        <v>0</v>
      </c>
      <c r="AB47">
        <v>13.17004</v>
      </c>
      <c r="AC47">
        <v>19.35568</v>
      </c>
      <c r="AD47">
        <v>36.544144000000003</v>
      </c>
      <c r="AE47">
        <v>49.436556000000003</v>
      </c>
      <c r="AF47">
        <v>28.594000000000001</v>
      </c>
      <c r="AG47">
        <v>37.914000000000001</v>
      </c>
      <c r="AH47">
        <v>116.9545</v>
      </c>
      <c r="AI47">
        <v>0</v>
      </c>
      <c r="AJ47">
        <v>0</v>
      </c>
      <c r="AK47">
        <v>0</v>
      </c>
      <c r="AL47">
        <v>72.043999999999997</v>
      </c>
      <c r="AM47">
        <v>0</v>
      </c>
      <c r="AN47">
        <v>0.80345999999999995</v>
      </c>
      <c r="AO47">
        <v>28.518000000000001</v>
      </c>
      <c r="AP47">
        <v>11.529</v>
      </c>
      <c r="AQ47">
        <v>31.122</v>
      </c>
      <c r="AR47">
        <v>28.704000000000001</v>
      </c>
      <c r="AS47">
        <v>21.523199999999999</v>
      </c>
      <c r="AT47">
        <v>7.9104000000000001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84.179999999999993</v>
      </c>
      <c r="BA47">
        <f t="shared" si="1"/>
        <v>2124.7885010000005</v>
      </c>
      <c r="BB47">
        <v>44</v>
      </c>
      <c r="BD47">
        <v>24.07</v>
      </c>
      <c r="BE47">
        <v>7.63</v>
      </c>
      <c r="BF47">
        <v>2.38</v>
      </c>
      <c r="BG47">
        <v>1.98</v>
      </c>
      <c r="BH47">
        <v>5.77</v>
      </c>
      <c r="BI47">
        <v>7.17</v>
      </c>
      <c r="BJ47">
        <v>3.11</v>
      </c>
      <c r="BK47">
        <v>4.2699999999999996</v>
      </c>
      <c r="BL47">
        <v>1.1599999999999999</v>
      </c>
      <c r="BM47">
        <v>0</v>
      </c>
      <c r="BN47">
        <v>0.5</v>
      </c>
      <c r="BO47">
        <v>16.21</v>
      </c>
      <c r="BP47">
        <v>3.98</v>
      </c>
      <c r="BQ47">
        <v>4.41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84.179999999999993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117.11</v>
      </c>
      <c r="L48">
        <v>551.928</v>
      </c>
      <c r="M48">
        <v>46</v>
      </c>
      <c r="N48">
        <v>118.125</v>
      </c>
      <c r="O48">
        <v>123.66562500000001</v>
      </c>
      <c r="P48">
        <v>138</v>
      </c>
      <c r="Q48">
        <v>8.6343999999999994</v>
      </c>
      <c r="R48">
        <v>22.726880000000001</v>
      </c>
      <c r="S48">
        <v>14.128716000000001</v>
      </c>
      <c r="T48">
        <v>0</v>
      </c>
      <c r="U48">
        <v>284.625</v>
      </c>
      <c r="V48">
        <v>6.17</v>
      </c>
      <c r="W48">
        <v>17.8278</v>
      </c>
      <c r="X48">
        <v>77.719099999999997</v>
      </c>
      <c r="Y48">
        <v>0</v>
      </c>
      <c r="Z48">
        <v>13.2</v>
      </c>
      <c r="AA48">
        <v>0</v>
      </c>
      <c r="AB48">
        <v>13.17004</v>
      </c>
      <c r="AC48">
        <v>19.35568</v>
      </c>
      <c r="AD48">
        <v>36.544144000000003</v>
      </c>
      <c r="AE48">
        <v>49.436556000000003</v>
      </c>
      <c r="AF48">
        <v>28.594000000000001</v>
      </c>
      <c r="AG48">
        <v>37.914000000000001</v>
      </c>
      <c r="AH48">
        <v>116.9545</v>
      </c>
      <c r="AI48">
        <v>0</v>
      </c>
      <c r="AJ48">
        <v>0</v>
      </c>
      <c r="AK48">
        <v>0</v>
      </c>
      <c r="AL48">
        <v>72.043999999999997</v>
      </c>
      <c r="AM48">
        <v>0</v>
      </c>
      <c r="AN48">
        <v>0.80345999999999995</v>
      </c>
      <c r="AO48">
        <v>28.518000000000001</v>
      </c>
      <c r="AP48">
        <v>11.529</v>
      </c>
      <c r="AQ48">
        <v>31.122</v>
      </c>
      <c r="AR48">
        <v>28.704000000000001</v>
      </c>
      <c r="AS48">
        <v>21.523199999999999</v>
      </c>
      <c r="AT48">
        <v>7.9104000000000001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84.179999999999993</v>
      </c>
      <c r="BA48">
        <f t="shared" si="1"/>
        <v>2128.1635010000005</v>
      </c>
      <c r="BB48">
        <v>45</v>
      </c>
      <c r="BD48">
        <v>24.07</v>
      </c>
      <c r="BE48">
        <v>7.63</v>
      </c>
      <c r="BF48">
        <v>2.38</v>
      </c>
      <c r="BG48">
        <v>1.98</v>
      </c>
      <c r="BH48">
        <v>5.77</v>
      </c>
      <c r="BI48">
        <v>7.17</v>
      </c>
      <c r="BJ48">
        <v>3.11</v>
      </c>
      <c r="BK48">
        <v>4.2699999999999996</v>
      </c>
      <c r="BL48">
        <v>1.1599999999999999</v>
      </c>
      <c r="BM48">
        <v>0</v>
      </c>
      <c r="BN48">
        <v>0.5</v>
      </c>
      <c r="BO48">
        <v>16.21</v>
      </c>
      <c r="BP48">
        <v>3.98</v>
      </c>
      <c r="BQ48">
        <v>4.41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84.179999999999993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117.11</v>
      </c>
      <c r="L49">
        <v>551.928</v>
      </c>
      <c r="M49">
        <v>46</v>
      </c>
      <c r="N49">
        <v>118.125</v>
      </c>
      <c r="O49">
        <v>123.66562500000001</v>
      </c>
      <c r="P49">
        <v>138</v>
      </c>
      <c r="Q49">
        <v>8.6343999999999994</v>
      </c>
      <c r="R49">
        <v>22.726880000000001</v>
      </c>
      <c r="S49">
        <v>14.128716000000001</v>
      </c>
      <c r="T49">
        <v>0</v>
      </c>
      <c r="U49">
        <v>288</v>
      </c>
      <c r="V49">
        <v>6.17</v>
      </c>
      <c r="W49">
        <v>17.8278</v>
      </c>
      <c r="X49">
        <v>77.719099999999997</v>
      </c>
      <c r="Y49">
        <v>0</v>
      </c>
      <c r="Z49">
        <v>13.2</v>
      </c>
      <c r="AA49">
        <v>0</v>
      </c>
      <c r="AB49">
        <v>13.17004</v>
      </c>
      <c r="AC49">
        <v>19.35568</v>
      </c>
      <c r="AD49">
        <v>36.544144000000003</v>
      </c>
      <c r="AE49">
        <v>49.436556000000003</v>
      </c>
      <c r="AF49">
        <v>28.594000000000001</v>
      </c>
      <c r="AG49">
        <v>37.914000000000001</v>
      </c>
      <c r="AH49">
        <v>116.9545</v>
      </c>
      <c r="AI49">
        <v>0</v>
      </c>
      <c r="AJ49">
        <v>0</v>
      </c>
      <c r="AK49">
        <v>0</v>
      </c>
      <c r="AL49">
        <v>77.853999999999999</v>
      </c>
      <c r="AM49">
        <v>0</v>
      </c>
      <c r="AN49">
        <v>0.80345999999999995</v>
      </c>
      <c r="AO49">
        <v>28.518000000000001</v>
      </c>
      <c r="AP49">
        <v>11.529</v>
      </c>
      <c r="AQ49">
        <v>31.122</v>
      </c>
      <c r="AR49">
        <v>52.991999999999997</v>
      </c>
      <c r="AS49">
        <v>21.523199999999999</v>
      </c>
      <c r="AT49">
        <v>7.9104000000000001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84.179999999999993</v>
      </c>
      <c r="BA49">
        <f t="shared" si="1"/>
        <v>2161.6365010000004</v>
      </c>
      <c r="BB49">
        <v>46</v>
      </c>
      <c r="BD49">
        <v>24.07</v>
      </c>
      <c r="BE49">
        <v>7.63</v>
      </c>
      <c r="BF49">
        <v>2.38</v>
      </c>
      <c r="BG49">
        <v>1.98</v>
      </c>
      <c r="BH49">
        <v>5.77</v>
      </c>
      <c r="BI49">
        <v>7.17</v>
      </c>
      <c r="BJ49">
        <v>3.11</v>
      </c>
      <c r="BK49">
        <v>4.2699999999999996</v>
      </c>
      <c r="BL49">
        <v>1.1599999999999999</v>
      </c>
      <c r="BM49">
        <v>0</v>
      </c>
      <c r="BN49">
        <v>0.5</v>
      </c>
      <c r="BO49">
        <v>16.21</v>
      </c>
      <c r="BP49">
        <v>3.98</v>
      </c>
      <c r="BQ49">
        <v>4.41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84.179999999999993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117.11</v>
      </c>
      <c r="L50">
        <v>551.928</v>
      </c>
      <c r="M50">
        <v>46</v>
      </c>
      <c r="N50">
        <v>118.125</v>
      </c>
      <c r="O50">
        <v>123.66562500000001</v>
      </c>
      <c r="P50">
        <v>138</v>
      </c>
      <c r="Q50">
        <v>8.6343999999999994</v>
      </c>
      <c r="R50">
        <v>22.726880000000001</v>
      </c>
      <c r="S50">
        <v>14.128716000000001</v>
      </c>
      <c r="T50">
        <v>0</v>
      </c>
      <c r="U50">
        <v>288</v>
      </c>
      <c r="V50">
        <v>6.17</v>
      </c>
      <c r="W50">
        <v>17.8278</v>
      </c>
      <c r="X50">
        <v>77.719099999999997</v>
      </c>
      <c r="Y50">
        <v>0</v>
      </c>
      <c r="Z50">
        <v>13.2</v>
      </c>
      <c r="AA50">
        <v>0</v>
      </c>
      <c r="AB50">
        <v>13.17004</v>
      </c>
      <c r="AC50">
        <v>19.35568</v>
      </c>
      <c r="AD50">
        <v>36.544144000000003</v>
      </c>
      <c r="AE50">
        <v>49.436556000000003</v>
      </c>
      <c r="AF50">
        <v>28.594000000000001</v>
      </c>
      <c r="AG50">
        <v>37.914000000000001</v>
      </c>
      <c r="AH50">
        <v>116.9545</v>
      </c>
      <c r="AI50">
        <v>0</v>
      </c>
      <c r="AJ50">
        <v>0</v>
      </c>
      <c r="AK50">
        <v>0</v>
      </c>
      <c r="AL50">
        <v>77.853999999999999</v>
      </c>
      <c r="AM50">
        <v>0</v>
      </c>
      <c r="AN50">
        <v>0.80345999999999995</v>
      </c>
      <c r="AO50">
        <v>28.518000000000001</v>
      </c>
      <c r="AP50">
        <v>11.529</v>
      </c>
      <c r="AQ50">
        <v>31.122</v>
      </c>
      <c r="AR50">
        <v>52.991999999999997</v>
      </c>
      <c r="AS50">
        <v>21.523199999999999</v>
      </c>
      <c r="AT50">
        <v>7.9104000000000001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84.179999999999993</v>
      </c>
      <c r="BA50">
        <f t="shared" si="1"/>
        <v>2161.6365010000004</v>
      </c>
      <c r="BB50">
        <v>47</v>
      </c>
      <c r="BD50">
        <v>24.07</v>
      </c>
      <c r="BE50">
        <v>7.63</v>
      </c>
      <c r="BF50">
        <v>2.38</v>
      </c>
      <c r="BG50">
        <v>1.98</v>
      </c>
      <c r="BH50">
        <v>5.77</v>
      </c>
      <c r="BI50">
        <v>7.17</v>
      </c>
      <c r="BJ50">
        <v>3.11</v>
      </c>
      <c r="BK50">
        <v>4.2699999999999996</v>
      </c>
      <c r="BL50">
        <v>1.1599999999999999</v>
      </c>
      <c r="BM50">
        <v>0</v>
      </c>
      <c r="BN50">
        <v>0.5</v>
      </c>
      <c r="BO50">
        <v>16.21</v>
      </c>
      <c r="BP50">
        <v>3.98</v>
      </c>
      <c r="BQ50">
        <v>4.41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84.179999999999993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117.11</v>
      </c>
      <c r="L51">
        <v>551.928</v>
      </c>
      <c r="M51">
        <v>46</v>
      </c>
      <c r="N51">
        <v>118.125</v>
      </c>
      <c r="O51">
        <v>123.66562500000001</v>
      </c>
      <c r="P51">
        <v>138</v>
      </c>
      <c r="Q51">
        <v>8.6343999999999994</v>
      </c>
      <c r="R51">
        <v>22.726880000000001</v>
      </c>
      <c r="S51">
        <v>14.128716000000001</v>
      </c>
      <c r="T51">
        <v>0</v>
      </c>
      <c r="U51">
        <v>288</v>
      </c>
      <c r="V51">
        <v>6.17</v>
      </c>
      <c r="W51">
        <v>17.8278</v>
      </c>
      <c r="X51">
        <v>77.719099999999997</v>
      </c>
      <c r="Y51">
        <v>0</v>
      </c>
      <c r="Z51">
        <v>6.16</v>
      </c>
      <c r="AA51">
        <v>0</v>
      </c>
      <c r="AB51">
        <v>13.17004</v>
      </c>
      <c r="AC51">
        <v>9.6778399999999998</v>
      </c>
      <c r="AD51">
        <v>36.544144000000003</v>
      </c>
      <c r="AE51">
        <v>49.436556000000003</v>
      </c>
      <c r="AF51">
        <v>28.594000000000001</v>
      </c>
      <c r="AG51">
        <v>37.914000000000001</v>
      </c>
      <c r="AH51">
        <v>116.9545</v>
      </c>
      <c r="AI51">
        <v>0</v>
      </c>
      <c r="AJ51">
        <v>0</v>
      </c>
      <c r="AK51">
        <v>0</v>
      </c>
      <c r="AL51">
        <v>77.853999999999999</v>
      </c>
      <c r="AM51">
        <v>0</v>
      </c>
      <c r="AN51">
        <v>0.80345999999999995</v>
      </c>
      <c r="AO51">
        <v>28.518000000000001</v>
      </c>
      <c r="AP51">
        <v>11.529</v>
      </c>
      <c r="AQ51">
        <v>31.122</v>
      </c>
      <c r="AR51">
        <v>28.704000000000001</v>
      </c>
      <c r="AS51">
        <v>32.553840000000001</v>
      </c>
      <c r="AT51">
        <v>7.9104000000000001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84.179999999999993</v>
      </c>
      <c r="BA51">
        <f t="shared" si="1"/>
        <v>2131.6613010000005</v>
      </c>
      <c r="BB51">
        <v>48</v>
      </c>
      <c r="BD51">
        <v>24.07</v>
      </c>
      <c r="BE51">
        <v>7.63</v>
      </c>
      <c r="BF51">
        <v>2.38</v>
      </c>
      <c r="BG51">
        <v>1.98</v>
      </c>
      <c r="BH51">
        <v>5.77</v>
      </c>
      <c r="BI51">
        <v>7.17</v>
      </c>
      <c r="BJ51">
        <v>3.11</v>
      </c>
      <c r="BK51">
        <v>4.2699999999999996</v>
      </c>
      <c r="BL51">
        <v>1.1599999999999999</v>
      </c>
      <c r="BM51">
        <v>0</v>
      </c>
      <c r="BN51">
        <v>0.5</v>
      </c>
      <c r="BO51">
        <v>16.21</v>
      </c>
      <c r="BP51">
        <v>3.98</v>
      </c>
      <c r="BQ51">
        <v>4.41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84.179999999999993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117.11</v>
      </c>
      <c r="L52">
        <v>551.928</v>
      </c>
      <c r="M52">
        <v>46</v>
      </c>
      <c r="N52">
        <v>118.125</v>
      </c>
      <c r="O52">
        <v>123.66562500000001</v>
      </c>
      <c r="P52">
        <v>138</v>
      </c>
      <c r="Q52">
        <v>8.6343999999999994</v>
      </c>
      <c r="R52">
        <v>22.726880000000001</v>
      </c>
      <c r="S52">
        <v>14.128716000000001</v>
      </c>
      <c r="T52">
        <v>0</v>
      </c>
      <c r="U52">
        <v>288</v>
      </c>
      <c r="V52">
        <v>6.17</v>
      </c>
      <c r="W52">
        <v>17.8278</v>
      </c>
      <c r="X52">
        <v>77.719099999999997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36.544144000000003</v>
      </c>
      <c r="AE52">
        <v>49.436556000000003</v>
      </c>
      <c r="AF52">
        <v>28.594000000000001</v>
      </c>
      <c r="AG52">
        <v>37.914000000000001</v>
      </c>
      <c r="AH52">
        <v>116.9545</v>
      </c>
      <c r="AI52">
        <v>0</v>
      </c>
      <c r="AJ52">
        <v>0</v>
      </c>
      <c r="AK52">
        <v>0</v>
      </c>
      <c r="AL52">
        <v>77.853999999999999</v>
      </c>
      <c r="AM52">
        <v>0</v>
      </c>
      <c r="AN52">
        <v>0.80345999999999995</v>
      </c>
      <c r="AO52">
        <v>28.518000000000001</v>
      </c>
      <c r="AP52">
        <v>11.529</v>
      </c>
      <c r="AQ52">
        <v>31.122</v>
      </c>
      <c r="AR52">
        <v>28.704000000000001</v>
      </c>
      <c r="AS52">
        <v>32.553840000000001</v>
      </c>
      <c r="AT52">
        <v>7.9104000000000001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84.179999999999993</v>
      </c>
      <c r="BA52">
        <f t="shared" si="1"/>
        <v>2131.9484610000004</v>
      </c>
      <c r="BB52">
        <v>49</v>
      </c>
      <c r="BD52">
        <v>24.07</v>
      </c>
      <c r="BE52">
        <v>7.63</v>
      </c>
      <c r="BF52">
        <v>2.38</v>
      </c>
      <c r="BG52">
        <v>1.98</v>
      </c>
      <c r="BH52">
        <v>5.77</v>
      </c>
      <c r="BI52">
        <v>7.17</v>
      </c>
      <c r="BJ52">
        <v>3.11</v>
      </c>
      <c r="BK52">
        <v>4.2699999999999996</v>
      </c>
      <c r="BL52">
        <v>1.1599999999999999</v>
      </c>
      <c r="BM52">
        <v>0</v>
      </c>
      <c r="BN52">
        <v>0.5</v>
      </c>
      <c r="BO52">
        <v>16.21</v>
      </c>
      <c r="BP52">
        <v>3.98</v>
      </c>
      <c r="BQ52">
        <v>4.41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84.179999999999993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117.11</v>
      </c>
      <c r="L53">
        <v>491</v>
      </c>
      <c r="M53">
        <v>46</v>
      </c>
      <c r="N53">
        <v>118.125</v>
      </c>
      <c r="O53">
        <v>123.66562500000001</v>
      </c>
      <c r="P53">
        <v>138</v>
      </c>
      <c r="Q53">
        <v>8.6343999999999994</v>
      </c>
      <c r="R53">
        <v>22.726880000000001</v>
      </c>
      <c r="S53">
        <v>14.128716000000001</v>
      </c>
      <c r="T53">
        <v>0</v>
      </c>
      <c r="U53">
        <v>304.875</v>
      </c>
      <c r="V53">
        <v>6.17</v>
      </c>
      <c r="W53">
        <v>17.8278</v>
      </c>
      <c r="X53">
        <v>77.719099999999997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36.544144000000003</v>
      </c>
      <c r="AE53">
        <v>49.436556000000003</v>
      </c>
      <c r="AF53">
        <v>28.594000000000001</v>
      </c>
      <c r="AG53">
        <v>37.914000000000001</v>
      </c>
      <c r="AH53">
        <v>116.9545</v>
      </c>
      <c r="AI53">
        <v>0</v>
      </c>
      <c r="AJ53">
        <v>0</v>
      </c>
      <c r="AK53">
        <v>0</v>
      </c>
      <c r="AL53">
        <v>77.853999999999999</v>
      </c>
      <c r="AM53">
        <v>0</v>
      </c>
      <c r="AN53">
        <v>0.80345999999999995</v>
      </c>
      <c r="AO53">
        <v>28.518000000000001</v>
      </c>
      <c r="AP53">
        <v>11.529</v>
      </c>
      <c r="AQ53">
        <v>31.122</v>
      </c>
      <c r="AR53">
        <v>28.704000000000001</v>
      </c>
      <c r="AS53">
        <v>24.2136</v>
      </c>
      <c r="AT53">
        <v>7.9104000000000001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84.179999999999993</v>
      </c>
      <c r="BA53">
        <f t="shared" si="1"/>
        <v>2079.5552210000001</v>
      </c>
      <c r="BB53">
        <v>50</v>
      </c>
      <c r="BD53">
        <v>24.07</v>
      </c>
      <c r="BE53">
        <v>7.63</v>
      </c>
      <c r="BF53">
        <v>2.38</v>
      </c>
      <c r="BG53">
        <v>1.98</v>
      </c>
      <c r="BH53">
        <v>5.77</v>
      </c>
      <c r="BI53">
        <v>7.17</v>
      </c>
      <c r="BJ53">
        <v>3.11</v>
      </c>
      <c r="BK53">
        <v>4.2699999999999996</v>
      </c>
      <c r="BL53">
        <v>1.1599999999999999</v>
      </c>
      <c r="BM53">
        <v>0</v>
      </c>
      <c r="BN53">
        <v>0.5</v>
      </c>
      <c r="BO53">
        <v>16.21</v>
      </c>
      <c r="BP53">
        <v>3.98</v>
      </c>
      <c r="BQ53">
        <v>4.41</v>
      </c>
      <c r="BR53">
        <v>1.08</v>
      </c>
      <c r="BS53">
        <v>0.46</v>
      </c>
      <c r="BT53">
        <v>0</v>
      </c>
      <c r="BU53">
        <v>0</v>
      </c>
      <c r="BV53">
        <v>0</v>
      </c>
      <c r="BW53">
        <f t="shared" si="2"/>
        <v>84.179999999999993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117.11</v>
      </c>
      <c r="L54">
        <v>491</v>
      </c>
      <c r="M54">
        <v>46</v>
      </c>
      <c r="N54">
        <v>118.125</v>
      </c>
      <c r="O54">
        <v>123.66562500000001</v>
      </c>
      <c r="P54">
        <v>138</v>
      </c>
      <c r="Q54">
        <v>8.6343999999999994</v>
      </c>
      <c r="R54">
        <v>22.726880000000001</v>
      </c>
      <c r="S54">
        <v>14.128716000000001</v>
      </c>
      <c r="T54">
        <v>0</v>
      </c>
      <c r="U54">
        <v>316.125</v>
      </c>
      <c r="V54">
        <v>6.17</v>
      </c>
      <c r="W54">
        <v>17.8278</v>
      </c>
      <c r="X54">
        <v>77.719099999999997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36.544144000000003</v>
      </c>
      <c r="AE54">
        <v>49.436556000000003</v>
      </c>
      <c r="AF54">
        <v>28.594000000000001</v>
      </c>
      <c r="AG54">
        <v>37.914000000000001</v>
      </c>
      <c r="AH54">
        <v>116.9545</v>
      </c>
      <c r="AI54">
        <v>0</v>
      </c>
      <c r="AJ54">
        <v>0</v>
      </c>
      <c r="AK54">
        <v>0</v>
      </c>
      <c r="AL54">
        <v>77.853999999999999</v>
      </c>
      <c r="AM54">
        <v>0</v>
      </c>
      <c r="AN54">
        <v>0.80345999999999995</v>
      </c>
      <c r="AO54">
        <v>28.518000000000001</v>
      </c>
      <c r="AP54">
        <v>11.529</v>
      </c>
      <c r="AQ54">
        <v>31.122</v>
      </c>
      <c r="AR54">
        <v>28.704000000000001</v>
      </c>
      <c r="AS54">
        <v>24.2136</v>
      </c>
      <c r="AT54">
        <v>7.9104000000000001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84.02</v>
      </c>
      <c r="BA54">
        <f t="shared" si="1"/>
        <v>2090.6452210000002</v>
      </c>
      <c r="BB54">
        <v>51</v>
      </c>
      <c r="BD54">
        <v>24.07</v>
      </c>
      <c r="BE54">
        <v>7.63</v>
      </c>
      <c r="BF54">
        <v>2.38</v>
      </c>
      <c r="BG54">
        <v>1.98</v>
      </c>
      <c r="BH54">
        <v>5.77</v>
      </c>
      <c r="BI54">
        <v>7.17</v>
      </c>
      <c r="BJ54">
        <v>3.11</v>
      </c>
      <c r="BK54">
        <v>4.1500000000000004</v>
      </c>
      <c r="BL54">
        <v>1.1200000000000001</v>
      </c>
      <c r="BM54">
        <v>0</v>
      </c>
      <c r="BN54">
        <v>0.5</v>
      </c>
      <c r="BO54">
        <v>16.21</v>
      </c>
      <c r="BP54">
        <v>3.98</v>
      </c>
      <c r="BQ54">
        <v>4.41</v>
      </c>
      <c r="BR54">
        <v>1.08</v>
      </c>
      <c r="BS54">
        <v>0.46</v>
      </c>
      <c r="BT54">
        <v>0</v>
      </c>
      <c r="BU54">
        <v>0</v>
      </c>
      <c r="BV54">
        <v>0</v>
      </c>
      <c r="BW54">
        <f t="shared" si="2"/>
        <v>84.02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117.11</v>
      </c>
      <c r="L55">
        <v>367.95321100000001</v>
      </c>
      <c r="M55">
        <v>46</v>
      </c>
      <c r="N55">
        <v>118.125</v>
      </c>
      <c r="O55">
        <v>123.66562500000001</v>
      </c>
      <c r="P55">
        <v>138</v>
      </c>
      <c r="Q55">
        <v>8.6343999999999994</v>
      </c>
      <c r="R55">
        <v>22.907633000000001</v>
      </c>
      <c r="S55">
        <v>14.282964</v>
      </c>
      <c r="T55">
        <v>0</v>
      </c>
      <c r="U55">
        <v>324</v>
      </c>
      <c r="V55">
        <v>6.17</v>
      </c>
      <c r="W55">
        <v>17.8278</v>
      </c>
      <c r="X55">
        <v>77.719099999999997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36.544144000000003</v>
      </c>
      <c r="AE55">
        <v>49.436556000000003</v>
      </c>
      <c r="AF55">
        <v>28.594000000000001</v>
      </c>
      <c r="AG55">
        <v>37.914000000000001</v>
      </c>
      <c r="AH55">
        <v>116.9545</v>
      </c>
      <c r="AI55">
        <v>0</v>
      </c>
      <c r="AJ55">
        <v>0</v>
      </c>
      <c r="AK55">
        <v>0</v>
      </c>
      <c r="AL55">
        <v>77.853999999999999</v>
      </c>
      <c r="AM55">
        <v>0</v>
      </c>
      <c r="AN55">
        <v>0.80345999999999995</v>
      </c>
      <c r="AO55">
        <v>28.518000000000001</v>
      </c>
      <c r="AP55">
        <v>11.529</v>
      </c>
      <c r="AQ55">
        <v>31.122</v>
      </c>
      <c r="AR55">
        <v>33.119999999999997</v>
      </c>
      <c r="AS55">
        <v>24.2136</v>
      </c>
      <c r="AT55">
        <v>7.9104000000000001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84.139999999999986</v>
      </c>
      <c r="BA55">
        <f t="shared" si="1"/>
        <v>1980.3444330000002</v>
      </c>
      <c r="BB55">
        <v>52</v>
      </c>
      <c r="BD55">
        <v>24.07</v>
      </c>
      <c r="BE55">
        <v>7.63</v>
      </c>
      <c r="BF55">
        <v>2.38</v>
      </c>
      <c r="BG55">
        <v>1.98</v>
      </c>
      <c r="BH55">
        <v>5.77</v>
      </c>
      <c r="BI55">
        <v>7.17</v>
      </c>
      <c r="BJ55">
        <v>3.11</v>
      </c>
      <c r="BK55">
        <v>4.16</v>
      </c>
      <c r="BL55">
        <v>1.23</v>
      </c>
      <c r="BM55">
        <v>0</v>
      </c>
      <c r="BN55">
        <v>0.5</v>
      </c>
      <c r="BO55">
        <v>16.21</v>
      </c>
      <c r="BP55">
        <v>3.98</v>
      </c>
      <c r="BQ55">
        <v>4.41</v>
      </c>
      <c r="BR55">
        <v>1.08</v>
      </c>
      <c r="BS55">
        <v>0.46</v>
      </c>
      <c r="BT55">
        <v>0</v>
      </c>
      <c r="BU55">
        <v>0</v>
      </c>
      <c r="BV55">
        <v>0</v>
      </c>
      <c r="BW55">
        <f t="shared" si="2"/>
        <v>84.139999999999986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117.11</v>
      </c>
      <c r="L56">
        <v>367.95321100000001</v>
      </c>
      <c r="M56">
        <v>46</v>
      </c>
      <c r="N56">
        <v>118.125</v>
      </c>
      <c r="O56">
        <v>123.66562500000001</v>
      </c>
      <c r="P56">
        <v>138</v>
      </c>
      <c r="Q56">
        <v>8.6343999999999994</v>
      </c>
      <c r="R56">
        <v>22.907633000000001</v>
      </c>
      <c r="S56">
        <v>14.282964</v>
      </c>
      <c r="T56">
        <v>0</v>
      </c>
      <c r="U56">
        <v>340.875</v>
      </c>
      <c r="V56">
        <v>6.17</v>
      </c>
      <c r="W56">
        <v>17.8278</v>
      </c>
      <c r="X56">
        <v>77.719099999999997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36.544144000000003</v>
      </c>
      <c r="AE56">
        <v>49.436556000000003</v>
      </c>
      <c r="AF56">
        <v>28.594000000000001</v>
      </c>
      <c r="AG56">
        <v>37.914000000000001</v>
      </c>
      <c r="AH56">
        <v>116.9545</v>
      </c>
      <c r="AI56">
        <v>0</v>
      </c>
      <c r="AJ56">
        <v>0</v>
      </c>
      <c r="AK56">
        <v>0</v>
      </c>
      <c r="AL56">
        <v>77.853999999999999</v>
      </c>
      <c r="AM56">
        <v>0</v>
      </c>
      <c r="AN56">
        <v>0.80345999999999995</v>
      </c>
      <c r="AO56">
        <v>28.518000000000001</v>
      </c>
      <c r="AP56">
        <v>11.529</v>
      </c>
      <c r="AQ56">
        <v>31.122</v>
      </c>
      <c r="AR56">
        <v>33.119999999999997</v>
      </c>
      <c r="AS56">
        <v>24.2136</v>
      </c>
      <c r="AT56">
        <v>7.9104000000000001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84.289999999999992</v>
      </c>
      <c r="BA56">
        <f t="shared" si="1"/>
        <v>1997.3694330000003</v>
      </c>
      <c r="BB56">
        <v>53</v>
      </c>
      <c r="BD56">
        <v>24.07</v>
      </c>
      <c r="BE56">
        <v>7.63</v>
      </c>
      <c r="BF56">
        <v>2.38</v>
      </c>
      <c r="BG56">
        <v>1.98</v>
      </c>
      <c r="BH56">
        <v>5.77</v>
      </c>
      <c r="BI56">
        <v>7.17</v>
      </c>
      <c r="BJ56">
        <v>3.11</v>
      </c>
      <c r="BK56">
        <v>4.17</v>
      </c>
      <c r="BL56">
        <v>1.37</v>
      </c>
      <c r="BM56">
        <v>0</v>
      </c>
      <c r="BN56">
        <v>0.5</v>
      </c>
      <c r="BO56">
        <v>16.21</v>
      </c>
      <c r="BP56">
        <v>3.98</v>
      </c>
      <c r="BQ56">
        <v>4.41</v>
      </c>
      <c r="BR56">
        <v>1.08</v>
      </c>
      <c r="BS56">
        <v>0.46</v>
      </c>
      <c r="BT56">
        <v>0</v>
      </c>
      <c r="BU56">
        <v>0</v>
      </c>
      <c r="BV56">
        <v>0</v>
      </c>
      <c r="BW56">
        <f t="shared" si="2"/>
        <v>84.289999999999992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117.11</v>
      </c>
      <c r="L57">
        <v>431</v>
      </c>
      <c r="M57">
        <v>46</v>
      </c>
      <c r="N57">
        <v>118.125</v>
      </c>
      <c r="O57">
        <v>123.66562500000001</v>
      </c>
      <c r="P57">
        <v>138</v>
      </c>
      <c r="Q57">
        <v>8.6343999999999994</v>
      </c>
      <c r="R57">
        <v>22.907633000000001</v>
      </c>
      <c r="S57">
        <v>14.282964</v>
      </c>
      <c r="T57">
        <v>0</v>
      </c>
      <c r="U57">
        <v>343.125</v>
      </c>
      <c r="V57">
        <v>6.17</v>
      </c>
      <c r="W57">
        <v>17.8278</v>
      </c>
      <c r="X57">
        <v>77.719099999999997</v>
      </c>
      <c r="Y57">
        <v>0</v>
      </c>
      <c r="Z57">
        <v>6.5537999999999998</v>
      </c>
      <c r="AA57">
        <v>0</v>
      </c>
      <c r="AB57">
        <v>13.0634</v>
      </c>
      <c r="AC57">
        <v>9.6778399999999998</v>
      </c>
      <c r="AD57">
        <v>36.544144000000003</v>
      </c>
      <c r="AE57">
        <v>49.436556000000003</v>
      </c>
      <c r="AF57">
        <v>28.594000000000001</v>
      </c>
      <c r="AG57">
        <v>37.914000000000001</v>
      </c>
      <c r="AH57">
        <v>116.9545</v>
      </c>
      <c r="AI57">
        <v>0</v>
      </c>
      <c r="AJ57">
        <v>0</v>
      </c>
      <c r="AK57">
        <v>0</v>
      </c>
      <c r="AL57">
        <v>73.206000000000003</v>
      </c>
      <c r="AM57">
        <v>0</v>
      </c>
      <c r="AN57">
        <v>0.80345999999999995</v>
      </c>
      <c r="AO57">
        <v>28.518000000000001</v>
      </c>
      <c r="AP57">
        <v>11.529</v>
      </c>
      <c r="AQ57">
        <v>31.122</v>
      </c>
      <c r="AR57">
        <v>33.119999999999997</v>
      </c>
      <c r="AS57">
        <v>24.2136</v>
      </c>
      <c r="AT57">
        <v>7.9104000000000001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84.399999999999991</v>
      </c>
      <c r="BA57">
        <f t="shared" si="1"/>
        <v>2058.1282220000003</v>
      </c>
      <c r="BB57">
        <v>54</v>
      </c>
      <c r="BD57">
        <v>24.07</v>
      </c>
      <c r="BE57">
        <v>7.63</v>
      </c>
      <c r="BF57">
        <v>2.38</v>
      </c>
      <c r="BG57">
        <v>1.98</v>
      </c>
      <c r="BH57">
        <v>5.77</v>
      </c>
      <c r="BI57">
        <v>7.17</v>
      </c>
      <c r="BJ57">
        <v>3.11</v>
      </c>
      <c r="BK57">
        <v>4.17</v>
      </c>
      <c r="BL57">
        <v>1.48</v>
      </c>
      <c r="BM57">
        <v>0</v>
      </c>
      <c r="BN57">
        <v>0.5</v>
      </c>
      <c r="BO57">
        <v>16.21</v>
      </c>
      <c r="BP57">
        <v>3.98</v>
      </c>
      <c r="BQ57">
        <v>4.41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84.399999999999991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117.11</v>
      </c>
      <c r="L58">
        <v>431</v>
      </c>
      <c r="M58">
        <v>46</v>
      </c>
      <c r="N58">
        <v>118.125</v>
      </c>
      <c r="O58">
        <v>123.66562500000001</v>
      </c>
      <c r="P58">
        <v>138</v>
      </c>
      <c r="Q58">
        <v>8.6343999999999994</v>
      </c>
      <c r="R58">
        <v>22.907633000000001</v>
      </c>
      <c r="S58">
        <v>14.282964</v>
      </c>
      <c r="T58">
        <v>0</v>
      </c>
      <c r="U58">
        <v>343.125</v>
      </c>
      <c r="V58">
        <v>6.17</v>
      </c>
      <c r="W58">
        <v>17.8278</v>
      </c>
      <c r="X58">
        <v>77.719099999999997</v>
      </c>
      <c r="Y58">
        <v>0</v>
      </c>
      <c r="Z58">
        <v>6.5537999999999998</v>
      </c>
      <c r="AA58">
        <v>0</v>
      </c>
      <c r="AB58">
        <v>13.0634</v>
      </c>
      <c r="AC58">
        <v>9.6778399999999998</v>
      </c>
      <c r="AD58">
        <v>36.544144000000003</v>
      </c>
      <c r="AE58">
        <v>49.436556000000003</v>
      </c>
      <c r="AF58">
        <v>28.594000000000001</v>
      </c>
      <c r="AG58">
        <v>37.914000000000001</v>
      </c>
      <c r="AH58">
        <v>116.9545</v>
      </c>
      <c r="AI58">
        <v>0</v>
      </c>
      <c r="AJ58">
        <v>0</v>
      </c>
      <c r="AK58">
        <v>0</v>
      </c>
      <c r="AL58">
        <v>73.206000000000003</v>
      </c>
      <c r="AM58">
        <v>0</v>
      </c>
      <c r="AN58">
        <v>0.80345999999999995</v>
      </c>
      <c r="AO58">
        <v>28.518000000000001</v>
      </c>
      <c r="AP58">
        <v>11.529</v>
      </c>
      <c r="AQ58">
        <v>46.683</v>
      </c>
      <c r="AR58">
        <v>33.119999999999997</v>
      </c>
      <c r="AS58">
        <v>24.2136</v>
      </c>
      <c r="AT58">
        <v>7.9104000000000001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84.399999999999991</v>
      </c>
      <c r="BA58">
        <f t="shared" si="1"/>
        <v>2073.689222</v>
      </c>
      <c r="BB58">
        <v>55</v>
      </c>
      <c r="BD58">
        <v>24.07</v>
      </c>
      <c r="BE58">
        <v>7.63</v>
      </c>
      <c r="BF58">
        <v>2.38</v>
      </c>
      <c r="BG58">
        <v>1.98</v>
      </c>
      <c r="BH58">
        <v>5.77</v>
      </c>
      <c r="BI58">
        <v>7.17</v>
      </c>
      <c r="BJ58">
        <v>3.11</v>
      </c>
      <c r="BK58">
        <v>4.17</v>
      </c>
      <c r="BL58">
        <v>1.48</v>
      </c>
      <c r="BM58">
        <v>0</v>
      </c>
      <c r="BN58">
        <v>0.5</v>
      </c>
      <c r="BO58">
        <v>16.21</v>
      </c>
      <c r="BP58">
        <v>3.98</v>
      </c>
      <c r="BQ58">
        <v>4.41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84.399999999999991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118.45688800000001</v>
      </c>
      <c r="L59">
        <v>471</v>
      </c>
      <c r="M59">
        <v>46</v>
      </c>
      <c r="N59">
        <v>118.125</v>
      </c>
      <c r="O59">
        <v>123.66562500000001</v>
      </c>
      <c r="P59">
        <v>138</v>
      </c>
      <c r="Q59">
        <v>8.6343999999999994</v>
      </c>
      <c r="R59">
        <v>22.907633000000001</v>
      </c>
      <c r="S59">
        <v>14.282964</v>
      </c>
      <c r="T59">
        <v>0</v>
      </c>
      <c r="U59">
        <v>346.5</v>
      </c>
      <c r="V59">
        <v>6.17</v>
      </c>
      <c r="W59">
        <v>17.8278</v>
      </c>
      <c r="X59">
        <v>77.719099999999997</v>
      </c>
      <c r="Y59">
        <v>0</v>
      </c>
      <c r="Z59">
        <v>6.5537999999999998</v>
      </c>
      <c r="AA59">
        <v>0</v>
      </c>
      <c r="AB59">
        <v>13.0634</v>
      </c>
      <c r="AC59">
        <v>9.6778399999999998</v>
      </c>
      <c r="AD59">
        <v>36.544144000000003</v>
      </c>
      <c r="AE59">
        <v>49.436556000000003</v>
      </c>
      <c r="AF59">
        <v>28.594000000000001</v>
      </c>
      <c r="AG59">
        <v>37.914000000000001</v>
      </c>
      <c r="AH59">
        <v>116.9545</v>
      </c>
      <c r="AI59">
        <v>0</v>
      </c>
      <c r="AJ59">
        <v>0</v>
      </c>
      <c r="AK59">
        <v>0</v>
      </c>
      <c r="AL59">
        <v>73.206000000000003</v>
      </c>
      <c r="AM59">
        <v>0</v>
      </c>
      <c r="AN59">
        <v>0.80345999999999995</v>
      </c>
      <c r="AO59">
        <v>28.518000000000001</v>
      </c>
      <c r="AP59">
        <v>11.529</v>
      </c>
      <c r="AQ59">
        <v>46.683</v>
      </c>
      <c r="AR59">
        <v>33.119999999999997</v>
      </c>
      <c r="AS59">
        <v>24.2136</v>
      </c>
      <c r="AT59">
        <v>7.9104000000000001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84.49</v>
      </c>
      <c r="BA59">
        <f t="shared" si="1"/>
        <v>2118.5011100000002</v>
      </c>
      <c r="BB59">
        <v>56</v>
      </c>
      <c r="BD59">
        <v>24.07</v>
      </c>
      <c r="BE59">
        <v>7.63</v>
      </c>
      <c r="BF59">
        <v>2.38</v>
      </c>
      <c r="BG59">
        <v>1.98</v>
      </c>
      <c r="BH59">
        <v>5.77</v>
      </c>
      <c r="BI59">
        <v>7.17</v>
      </c>
      <c r="BJ59">
        <v>3.11</v>
      </c>
      <c r="BK59">
        <v>4.17</v>
      </c>
      <c r="BL59">
        <v>1.57</v>
      </c>
      <c r="BM59">
        <v>0</v>
      </c>
      <c r="BN59">
        <v>0.5</v>
      </c>
      <c r="BO59">
        <v>16.21</v>
      </c>
      <c r="BP59">
        <v>3.98</v>
      </c>
      <c r="BQ59">
        <v>4.41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84.49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118.455865</v>
      </c>
      <c r="L60">
        <v>491</v>
      </c>
      <c r="M60">
        <v>46</v>
      </c>
      <c r="N60">
        <v>118.125</v>
      </c>
      <c r="O60">
        <v>123.66562500000001</v>
      </c>
      <c r="P60">
        <v>138</v>
      </c>
      <c r="Q60">
        <v>8.6343999999999994</v>
      </c>
      <c r="R60">
        <v>22.907633000000001</v>
      </c>
      <c r="S60">
        <v>14.282964</v>
      </c>
      <c r="T60">
        <v>0</v>
      </c>
      <c r="U60">
        <v>346.5</v>
      </c>
      <c r="V60">
        <v>6.17</v>
      </c>
      <c r="W60">
        <v>17.8278</v>
      </c>
      <c r="X60">
        <v>77.719099999999997</v>
      </c>
      <c r="Y60">
        <v>0</v>
      </c>
      <c r="Z60">
        <v>6.5537999999999998</v>
      </c>
      <c r="AA60">
        <v>0</v>
      </c>
      <c r="AB60">
        <v>13.0634</v>
      </c>
      <c r="AC60">
        <v>9.6778399999999998</v>
      </c>
      <c r="AD60">
        <v>36.544144000000003</v>
      </c>
      <c r="AE60">
        <v>49.436556000000003</v>
      </c>
      <c r="AF60">
        <v>28.594000000000001</v>
      </c>
      <c r="AG60">
        <v>37.914000000000001</v>
      </c>
      <c r="AH60">
        <v>116.9545</v>
      </c>
      <c r="AI60">
        <v>0</v>
      </c>
      <c r="AJ60">
        <v>0</v>
      </c>
      <c r="AK60">
        <v>0</v>
      </c>
      <c r="AL60">
        <v>73.206000000000003</v>
      </c>
      <c r="AM60">
        <v>0</v>
      </c>
      <c r="AN60">
        <v>0.80345999999999995</v>
      </c>
      <c r="AO60">
        <v>28.518000000000001</v>
      </c>
      <c r="AP60">
        <v>11.529</v>
      </c>
      <c r="AQ60">
        <v>46.683</v>
      </c>
      <c r="AR60">
        <v>52.991999999999997</v>
      </c>
      <c r="AS60">
        <v>24.2136</v>
      </c>
      <c r="AT60">
        <v>7.9104000000000001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84.49</v>
      </c>
      <c r="BA60">
        <f t="shared" si="1"/>
        <v>2158.3720870000002</v>
      </c>
      <c r="BB60">
        <v>57</v>
      </c>
      <c r="BD60">
        <v>24.07</v>
      </c>
      <c r="BE60">
        <v>7.63</v>
      </c>
      <c r="BF60">
        <v>2.38</v>
      </c>
      <c r="BG60">
        <v>1.98</v>
      </c>
      <c r="BH60">
        <v>5.77</v>
      </c>
      <c r="BI60">
        <v>7.17</v>
      </c>
      <c r="BJ60">
        <v>3.11</v>
      </c>
      <c r="BK60">
        <v>4.17</v>
      </c>
      <c r="BL60">
        <v>1.57</v>
      </c>
      <c r="BM60">
        <v>0</v>
      </c>
      <c r="BN60">
        <v>0.5</v>
      </c>
      <c r="BO60">
        <v>16.21</v>
      </c>
      <c r="BP60">
        <v>3.98</v>
      </c>
      <c r="BQ60">
        <v>4.41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84.49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118.45688800000001</v>
      </c>
      <c r="L61">
        <v>551.928</v>
      </c>
      <c r="M61">
        <v>46</v>
      </c>
      <c r="N61">
        <v>118.125</v>
      </c>
      <c r="O61">
        <v>123.66562500000001</v>
      </c>
      <c r="P61">
        <v>138</v>
      </c>
      <c r="Q61">
        <v>8.6343999999999994</v>
      </c>
      <c r="R61">
        <v>22.907633000000001</v>
      </c>
      <c r="S61">
        <v>14.282964</v>
      </c>
      <c r="T61">
        <v>0</v>
      </c>
      <c r="U61">
        <v>346.5</v>
      </c>
      <c r="V61">
        <v>6.17</v>
      </c>
      <c r="W61">
        <v>17.8278</v>
      </c>
      <c r="X61">
        <v>77.719099999999997</v>
      </c>
      <c r="Y61">
        <v>0</v>
      </c>
      <c r="Z61">
        <v>6.5537999999999998</v>
      </c>
      <c r="AA61">
        <v>0</v>
      </c>
      <c r="AB61">
        <v>13.0634</v>
      </c>
      <c r="AC61">
        <v>9.6778399999999998</v>
      </c>
      <c r="AD61">
        <v>36.544144000000003</v>
      </c>
      <c r="AE61">
        <v>49.436556000000003</v>
      </c>
      <c r="AF61">
        <v>28.594000000000001</v>
      </c>
      <c r="AG61">
        <v>37.914000000000001</v>
      </c>
      <c r="AH61">
        <v>116.9545</v>
      </c>
      <c r="AI61">
        <v>0</v>
      </c>
      <c r="AJ61">
        <v>0</v>
      </c>
      <c r="AK61">
        <v>0</v>
      </c>
      <c r="AL61">
        <v>73.206000000000003</v>
      </c>
      <c r="AM61">
        <v>0</v>
      </c>
      <c r="AN61">
        <v>0.80345999999999995</v>
      </c>
      <c r="AO61">
        <v>29.106000000000002</v>
      </c>
      <c r="AP61">
        <v>11.529</v>
      </c>
      <c r="AQ61">
        <v>46.683</v>
      </c>
      <c r="AR61">
        <v>52.991999999999997</v>
      </c>
      <c r="AS61">
        <v>28.249199999999998</v>
      </c>
      <c r="AT61">
        <v>7.9104000000000001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84.589999999999989</v>
      </c>
      <c r="BA61">
        <f t="shared" si="1"/>
        <v>2224.0247100000011</v>
      </c>
      <c r="BB61">
        <v>58</v>
      </c>
      <c r="BD61">
        <v>24.07</v>
      </c>
      <c r="BE61">
        <v>7.63</v>
      </c>
      <c r="BF61">
        <v>2.38</v>
      </c>
      <c r="BG61">
        <v>1.98</v>
      </c>
      <c r="BH61">
        <v>5.77</v>
      </c>
      <c r="BI61">
        <v>7.17</v>
      </c>
      <c r="BJ61">
        <v>3.11</v>
      </c>
      <c r="BK61">
        <v>4.18</v>
      </c>
      <c r="BL61">
        <v>1.66</v>
      </c>
      <c r="BM61">
        <v>0</v>
      </c>
      <c r="BN61">
        <v>0.5</v>
      </c>
      <c r="BO61">
        <v>16.21</v>
      </c>
      <c r="BP61">
        <v>3.98</v>
      </c>
      <c r="BQ61">
        <v>4.41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84.589999999999989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118.455865</v>
      </c>
      <c r="L62">
        <v>551.928</v>
      </c>
      <c r="M62">
        <v>46</v>
      </c>
      <c r="N62">
        <v>118.125</v>
      </c>
      <c r="O62">
        <v>123.66562500000001</v>
      </c>
      <c r="P62">
        <v>138</v>
      </c>
      <c r="Q62">
        <v>8.6343999999999994</v>
      </c>
      <c r="R62">
        <v>22.907633000000001</v>
      </c>
      <c r="S62">
        <v>14.282964</v>
      </c>
      <c r="T62">
        <v>0</v>
      </c>
      <c r="U62">
        <v>346.5</v>
      </c>
      <c r="V62">
        <v>6.17</v>
      </c>
      <c r="W62">
        <v>17.8278</v>
      </c>
      <c r="X62">
        <v>77.719099999999997</v>
      </c>
      <c r="Y62">
        <v>0</v>
      </c>
      <c r="Z62">
        <v>6.5537999999999998</v>
      </c>
      <c r="AA62">
        <v>0</v>
      </c>
      <c r="AB62">
        <v>13.0634</v>
      </c>
      <c r="AC62">
        <v>9.6778399999999998</v>
      </c>
      <c r="AD62">
        <v>36.544144000000003</v>
      </c>
      <c r="AE62">
        <v>49.436556000000003</v>
      </c>
      <c r="AF62">
        <v>28.594000000000001</v>
      </c>
      <c r="AG62">
        <v>37.914000000000001</v>
      </c>
      <c r="AH62">
        <v>116.9545</v>
      </c>
      <c r="AI62">
        <v>0</v>
      </c>
      <c r="AJ62">
        <v>0</v>
      </c>
      <c r="AK62">
        <v>0</v>
      </c>
      <c r="AL62">
        <v>73.206000000000003</v>
      </c>
      <c r="AM62">
        <v>0</v>
      </c>
      <c r="AN62">
        <v>0.80345999999999995</v>
      </c>
      <c r="AO62">
        <v>29.106000000000002</v>
      </c>
      <c r="AP62">
        <v>11.529</v>
      </c>
      <c r="AQ62">
        <v>46.683</v>
      </c>
      <c r="AR62">
        <v>28.704000000000001</v>
      </c>
      <c r="AS62">
        <v>28.249199999999998</v>
      </c>
      <c r="AT62">
        <v>7.9104000000000001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84.589999999999989</v>
      </c>
      <c r="BA62">
        <f t="shared" si="1"/>
        <v>2199.7356870000008</v>
      </c>
      <c r="BB62">
        <v>59</v>
      </c>
      <c r="BD62">
        <v>24.07</v>
      </c>
      <c r="BE62">
        <v>7.63</v>
      </c>
      <c r="BF62">
        <v>2.38</v>
      </c>
      <c r="BG62">
        <v>1.98</v>
      </c>
      <c r="BH62">
        <v>5.77</v>
      </c>
      <c r="BI62">
        <v>7.17</v>
      </c>
      <c r="BJ62">
        <v>3.11</v>
      </c>
      <c r="BK62">
        <v>4.12</v>
      </c>
      <c r="BL62">
        <v>1.72</v>
      </c>
      <c r="BM62">
        <v>0</v>
      </c>
      <c r="BN62">
        <v>0.5</v>
      </c>
      <c r="BO62">
        <v>16.21</v>
      </c>
      <c r="BP62">
        <v>3.98</v>
      </c>
      <c r="BQ62">
        <v>4.41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84.589999999999989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118.45688800000001</v>
      </c>
      <c r="L63">
        <v>431</v>
      </c>
      <c r="M63">
        <v>46</v>
      </c>
      <c r="N63">
        <v>118.125</v>
      </c>
      <c r="O63">
        <v>123.66562500000001</v>
      </c>
      <c r="P63">
        <v>138</v>
      </c>
      <c r="Q63">
        <v>8.6343999999999994</v>
      </c>
      <c r="R63">
        <v>22.907633000000001</v>
      </c>
      <c r="S63">
        <v>14.282964</v>
      </c>
      <c r="T63">
        <v>0</v>
      </c>
      <c r="U63">
        <v>346.5</v>
      </c>
      <c r="V63">
        <v>6.17</v>
      </c>
      <c r="W63">
        <v>17.8278</v>
      </c>
      <c r="X63">
        <v>77.719099999999997</v>
      </c>
      <c r="Y63">
        <v>0</v>
      </c>
      <c r="Z63">
        <v>6.5537999999999998</v>
      </c>
      <c r="AA63">
        <v>0</v>
      </c>
      <c r="AB63">
        <v>13.0634</v>
      </c>
      <c r="AC63">
        <v>9.6778399999999998</v>
      </c>
      <c r="AD63">
        <v>36.544144000000003</v>
      </c>
      <c r="AE63">
        <v>49.436556000000003</v>
      </c>
      <c r="AF63">
        <v>28.594000000000001</v>
      </c>
      <c r="AG63">
        <v>37.914000000000001</v>
      </c>
      <c r="AH63">
        <v>116.9545</v>
      </c>
      <c r="AI63">
        <v>0</v>
      </c>
      <c r="AJ63">
        <v>0</v>
      </c>
      <c r="AK63">
        <v>0</v>
      </c>
      <c r="AL63">
        <v>77.853999999999999</v>
      </c>
      <c r="AM63">
        <v>0</v>
      </c>
      <c r="AN63">
        <v>0.80345999999999995</v>
      </c>
      <c r="AO63">
        <v>27.93</v>
      </c>
      <c r="AP63">
        <v>11.529</v>
      </c>
      <c r="AQ63">
        <v>62.244</v>
      </c>
      <c r="AR63">
        <v>33.119999999999997</v>
      </c>
      <c r="AS63">
        <v>24.2136</v>
      </c>
      <c r="AT63">
        <v>7.9104000000000001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73.19</v>
      </c>
      <c r="BA63">
        <f t="shared" si="1"/>
        <v>2086.8221100000001</v>
      </c>
      <c r="BB63">
        <v>60</v>
      </c>
      <c r="BD63">
        <v>21.82</v>
      </c>
      <c r="BE63">
        <v>4.1500000000000004</v>
      </c>
      <c r="BF63">
        <v>1.36</v>
      </c>
      <c r="BG63">
        <v>1.98</v>
      </c>
      <c r="BH63">
        <v>5.26</v>
      </c>
      <c r="BI63">
        <v>6.79</v>
      </c>
      <c r="BJ63">
        <v>2.81</v>
      </c>
      <c r="BK63">
        <v>3.21</v>
      </c>
      <c r="BL63">
        <v>1.65</v>
      </c>
      <c r="BM63">
        <v>0</v>
      </c>
      <c r="BN63">
        <v>0.5</v>
      </c>
      <c r="BO63">
        <v>14.1</v>
      </c>
      <c r="BP63">
        <v>3.73</v>
      </c>
      <c r="BQ63">
        <v>4.41</v>
      </c>
      <c r="BR63">
        <v>1.02</v>
      </c>
      <c r="BS63">
        <v>0.4</v>
      </c>
      <c r="BT63">
        <v>0</v>
      </c>
      <c r="BU63">
        <v>0</v>
      </c>
      <c r="BV63">
        <v>0</v>
      </c>
      <c r="BW63">
        <f t="shared" si="2"/>
        <v>73.19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118.455865</v>
      </c>
      <c r="L64">
        <v>431</v>
      </c>
      <c r="M64">
        <v>46</v>
      </c>
      <c r="N64">
        <v>118.125</v>
      </c>
      <c r="O64">
        <v>123.66562500000001</v>
      </c>
      <c r="P64">
        <v>138</v>
      </c>
      <c r="Q64">
        <v>8.6343999999999994</v>
      </c>
      <c r="R64">
        <v>22.907633000000001</v>
      </c>
      <c r="S64">
        <v>14.282964</v>
      </c>
      <c r="T64">
        <v>0</v>
      </c>
      <c r="U64">
        <v>346.5</v>
      </c>
      <c r="V64">
        <v>6.17</v>
      </c>
      <c r="W64">
        <v>17.8278</v>
      </c>
      <c r="X64">
        <v>77.719099999999997</v>
      </c>
      <c r="Y64">
        <v>0</v>
      </c>
      <c r="Z64">
        <v>6.5537999999999998</v>
      </c>
      <c r="AA64">
        <v>0</v>
      </c>
      <c r="AB64">
        <v>13.0634</v>
      </c>
      <c r="AC64">
        <v>9.6778399999999998</v>
      </c>
      <c r="AD64">
        <v>36.544144000000003</v>
      </c>
      <c r="AE64">
        <v>49.436556000000003</v>
      </c>
      <c r="AF64">
        <v>28.594000000000001</v>
      </c>
      <c r="AG64">
        <v>37.914000000000001</v>
      </c>
      <c r="AH64">
        <v>116.9545</v>
      </c>
      <c r="AI64">
        <v>0</v>
      </c>
      <c r="AJ64">
        <v>0</v>
      </c>
      <c r="AK64">
        <v>0</v>
      </c>
      <c r="AL64">
        <v>77.853999999999999</v>
      </c>
      <c r="AM64">
        <v>0</v>
      </c>
      <c r="AN64">
        <v>0.80345999999999995</v>
      </c>
      <c r="AO64">
        <v>27.93</v>
      </c>
      <c r="AP64">
        <v>11.529</v>
      </c>
      <c r="AQ64">
        <v>62.244</v>
      </c>
      <c r="AR64">
        <v>33.119999999999997</v>
      </c>
      <c r="AS64">
        <v>24.2136</v>
      </c>
      <c r="AT64">
        <v>7.9104000000000001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73.06</v>
      </c>
      <c r="BA64">
        <f t="shared" si="1"/>
        <v>2086.6910870000006</v>
      </c>
      <c r="BB64">
        <v>61</v>
      </c>
      <c r="BD64">
        <v>21.82</v>
      </c>
      <c r="BE64">
        <v>4.1500000000000004</v>
      </c>
      <c r="BF64">
        <v>1.36</v>
      </c>
      <c r="BG64">
        <v>1.98</v>
      </c>
      <c r="BH64">
        <v>5.26</v>
      </c>
      <c r="BI64">
        <v>6.79</v>
      </c>
      <c r="BJ64">
        <v>2.81</v>
      </c>
      <c r="BK64">
        <v>3.22</v>
      </c>
      <c r="BL64">
        <v>1.51</v>
      </c>
      <c r="BM64">
        <v>0</v>
      </c>
      <c r="BN64">
        <v>0.5</v>
      </c>
      <c r="BO64">
        <v>14.1</v>
      </c>
      <c r="BP64">
        <v>3.73</v>
      </c>
      <c r="BQ64">
        <v>4.41</v>
      </c>
      <c r="BR64">
        <v>1.02</v>
      </c>
      <c r="BS64">
        <v>0.4</v>
      </c>
      <c r="BT64">
        <v>0</v>
      </c>
      <c r="BU64">
        <v>0</v>
      </c>
      <c r="BV64">
        <v>0</v>
      </c>
      <c r="BW64">
        <f t="shared" si="2"/>
        <v>73.06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118.45688800000001</v>
      </c>
      <c r="L65">
        <v>431</v>
      </c>
      <c r="M65">
        <v>46</v>
      </c>
      <c r="N65">
        <v>118.125</v>
      </c>
      <c r="O65">
        <v>123.66562500000001</v>
      </c>
      <c r="P65">
        <v>138</v>
      </c>
      <c r="Q65">
        <v>8.6343999999999994</v>
      </c>
      <c r="R65">
        <v>22.907633000000001</v>
      </c>
      <c r="S65">
        <v>14.282964</v>
      </c>
      <c r="T65">
        <v>0</v>
      </c>
      <c r="U65">
        <v>346.5</v>
      </c>
      <c r="V65">
        <v>6.17</v>
      </c>
      <c r="W65">
        <v>17.8278</v>
      </c>
      <c r="X65">
        <v>77.719099999999997</v>
      </c>
      <c r="Y65">
        <v>0</v>
      </c>
      <c r="Z65">
        <v>6.5537999999999998</v>
      </c>
      <c r="AA65">
        <v>0</v>
      </c>
      <c r="AB65">
        <v>13.0634</v>
      </c>
      <c r="AC65">
        <v>9.6778399999999998</v>
      </c>
      <c r="AD65">
        <v>36.544144000000003</v>
      </c>
      <c r="AE65">
        <v>49.436556000000003</v>
      </c>
      <c r="AF65">
        <v>28.594000000000001</v>
      </c>
      <c r="AG65">
        <v>37.914000000000001</v>
      </c>
      <c r="AH65">
        <v>116.9545</v>
      </c>
      <c r="AI65">
        <v>0</v>
      </c>
      <c r="AJ65">
        <v>0</v>
      </c>
      <c r="AK65">
        <v>0</v>
      </c>
      <c r="AL65">
        <v>77.853999999999999</v>
      </c>
      <c r="AM65">
        <v>0</v>
      </c>
      <c r="AN65">
        <v>0.80345999999999995</v>
      </c>
      <c r="AO65">
        <v>27.93</v>
      </c>
      <c r="AP65">
        <v>11.529</v>
      </c>
      <c r="AQ65">
        <v>62.244</v>
      </c>
      <c r="AR65">
        <v>33.119999999999997</v>
      </c>
      <c r="AS65">
        <v>24.2136</v>
      </c>
      <c r="AT65">
        <v>7.9104000000000001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72.819999999999993</v>
      </c>
      <c r="BA65">
        <f t="shared" si="1"/>
        <v>2086.4521100000002</v>
      </c>
      <c r="BB65">
        <v>62</v>
      </c>
      <c r="BD65">
        <v>21.82</v>
      </c>
      <c r="BE65">
        <v>4.1500000000000004</v>
      </c>
      <c r="BF65">
        <v>1.56</v>
      </c>
      <c r="BG65">
        <v>1.98</v>
      </c>
      <c r="BH65">
        <v>5.26</v>
      </c>
      <c r="BI65">
        <v>6.79</v>
      </c>
      <c r="BJ65">
        <v>2.81</v>
      </c>
      <c r="BK65">
        <v>2.94</v>
      </c>
      <c r="BL65">
        <v>1.35</v>
      </c>
      <c r="BM65">
        <v>0</v>
      </c>
      <c r="BN65">
        <v>0.5</v>
      </c>
      <c r="BO65">
        <v>14.1</v>
      </c>
      <c r="BP65">
        <v>3.73</v>
      </c>
      <c r="BQ65">
        <v>4.41</v>
      </c>
      <c r="BR65">
        <v>1.02</v>
      </c>
      <c r="BS65">
        <v>0.4</v>
      </c>
      <c r="BT65">
        <v>0</v>
      </c>
      <c r="BU65">
        <v>0</v>
      </c>
      <c r="BV65">
        <v>0</v>
      </c>
      <c r="BW65">
        <f t="shared" si="2"/>
        <v>72.819999999999993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118.455865</v>
      </c>
      <c r="L66">
        <v>431</v>
      </c>
      <c r="M66">
        <v>46</v>
      </c>
      <c r="N66">
        <v>118.125</v>
      </c>
      <c r="O66">
        <v>123.66562500000001</v>
      </c>
      <c r="P66">
        <v>138</v>
      </c>
      <c r="Q66">
        <v>8.6343999999999994</v>
      </c>
      <c r="R66">
        <v>21.639610000000001</v>
      </c>
      <c r="S66">
        <v>14.282964</v>
      </c>
      <c r="T66">
        <v>0</v>
      </c>
      <c r="U66">
        <v>346.5</v>
      </c>
      <c r="V66">
        <v>6.17</v>
      </c>
      <c r="W66">
        <v>17.8278</v>
      </c>
      <c r="X66">
        <v>77.719099999999997</v>
      </c>
      <c r="Y66">
        <v>0</v>
      </c>
      <c r="Z66">
        <v>6.5537999999999998</v>
      </c>
      <c r="AA66">
        <v>0</v>
      </c>
      <c r="AB66">
        <v>13.0634</v>
      </c>
      <c r="AC66">
        <v>9.6778399999999998</v>
      </c>
      <c r="AD66">
        <v>36.544144000000003</v>
      </c>
      <c r="AE66">
        <v>49.436556000000003</v>
      </c>
      <c r="AF66">
        <v>28.594000000000001</v>
      </c>
      <c r="AG66">
        <v>37.914000000000001</v>
      </c>
      <c r="AH66">
        <v>116.9545</v>
      </c>
      <c r="AI66">
        <v>0</v>
      </c>
      <c r="AJ66">
        <v>0</v>
      </c>
      <c r="AK66">
        <v>0</v>
      </c>
      <c r="AL66">
        <v>77.853999999999999</v>
      </c>
      <c r="AM66">
        <v>0</v>
      </c>
      <c r="AN66">
        <v>0.80345999999999995</v>
      </c>
      <c r="AO66">
        <v>27.93</v>
      </c>
      <c r="AP66">
        <v>11.529</v>
      </c>
      <c r="AQ66">
        <v>62.244</v>
      </c>
      <c r="AR66">
        <v>33.119999999999997</v>
      </c>
      <c r="AS66">
        <v>24.2136</v>
      </c>
      <c r="AT66">
        <v>7.9104000000000001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72.819999999999993</v>
      </c>
      <c r="BA66">
        <f t="shared" si="1"/>
        <v>2085.1830640000003</v>
      </c>
      <c r="BB66">
        <v>63</v>
      </c>
      <c r="BD66">
        <v>21.82</v>
      </c>
      <c r="BE66">
        <v>4.1500000000000004</v>
      </c>
      <c r="BF66">
        <v>1.56</v>
      </c>
      <c r="BG66">
        <v>1.98</v>
      </c>
      <c r="BH66">
        <v>5.26</v>
      </c>
      <c r="BI66">
        <v>6.79</v>
      </c>
      <c r="BJ66">
        <v>2.81</v>
      </c>
      <c r="BK66">
        <v>2.94</v>
      </c>
      <c r="BL66">
        <v>1.35</v>
      </c>
      <c r="BM66">
        <v>0</v>
      </c>
      <c r="BN66">
        <v>0.5</v>
      </c>
      <c r="BO66">
        <v>14.1</v>
      </c>
      <c r="BP66">
        <v>3.73</v>
      </c>
      <c r="BQ66">
        <v>4.41</v>
      </c>
      <c r="BR66">
        <v>1.02</v>
      </c>
      <c r="BS66">
        <v>0.4</v>
      </c>
      <c r="BT66">
        <v>0</v>
      </c>
      <c r="BU66">
        <v>0</v>
      </c>
      <c r="BV66">
        <v>0</v>
      </c>
      <c r="BW66">
        <f t="shared" si="2"/>
        <v>72.819999999999993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118.413037</v>
      </c>
      <c r="L67">
        <v>463.48</v>
      </c>
      <c r="M67">
        <v>46</v>
      </c>
      <c r="N67">
        <v>118.125</v>
      </c>
      <c r="O67">
        <v>123.66562500000001</v>
      </c>
      <c r="P67">
        <v>138</v>
      </c>
      <c r="Q67">
        <v>8.6343999999999994</v>
      </c>
      <c r="R67">
        <v>22.907633000000001</v>
      </c>
      <c r="S67">
        <v>14.128716000000001</v>
      </c>
      <c r="T67">
        <v>0</v>
      </c>
      <c r="U67">
        <v>346.5</v>
      </c>
      <c r="V67">
        <v>6.17</v>
      </c>
      <c r="W67">
        <v>17.8278</v>
      </c>
      <c r="X67">
        <v>77.719099999999997</v>
      </c>
      <c r="Y67">
        <v>0</v>
      </c>
      <c r="Z67">
        <v>6.49</v>
      </c>
      <c r="AA67">
        <v>0</v>
      </c>
      <c r="AB67">
        <v>13.0634</v>
      </c>
      <c r="AC67">
        <v>9.6778399999999998</v>
      </c>
      <c r="AD67">
        <v>36.544144000000003</v>
      </c>
      <c r="AE67">
        <v>49.436556000000003</v>
      </c>
      <c r="AF67">
        <v>28.594000000000001</v>
      </c>
      <c r="AG67">
        <v>37.914000000000001</v>
      </c>
      <c r="AH67">
        <v>116.9545</v>
      </c>
      <c r="AI67">
        <v>0</v>
      </c>
      <c r="AJ67">
        <v>0</v>
      </c>
      <c r="AK67">
        <v>0</v>
      </c>
      <c r="AL67">
        <v>77.853999999999999</v>
      </c>
      <c r="AM67">
        <v>0</v>
      </c>
      <c r="AN67">
        <v>0.80345999999999995</v>
      </c>
      <c r="AO67">
        <v>27.93</v>
      </c>
      <c r="AP67">
        <v>12.297599999999999</v>
      </c>
      <c r="AQ67">
        <v>62.244</v>
      </c>
      <c r="AR67">
        <v>33.119999999999997</v>
      </c>
      <c r="AS67">
        <v>24.2136</v>
      </c>
      <c r="AT67">
        <v>7.9104000000000001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71.95</v>
      </c>
      <c r="BA67">
        <f t="shared" si="1"/>
        <v>2118.5688110000006</v>
      </c>
      <c r="BB67">
        <v>64</v>
      </c>
      <c r="BD67">
        <v>21.82</v>
      </c>
      <c r="BE67">
        <v>4.1500000000000004</v>
      </c>
      <c r="BF67">
        <v>0.79</v>
      </c>
      <c r="BG67">
        <v>1.98</v>
      </c>
      <c r="BH67">
        <v>5.26</v>
      </c>
      <c r="BI67">
        <v>6.79</v>
      </c>
      <c r="BJ67">
        <v>2.81</v>
      </c>
      <c r="BK67">
        <v>2.92</v>
      </c>
      <c r="BL67">
        <v>1.27</v>
      </c>
      <c r="BM67">
        <v>0</v>
      </c>
      <c r="BN67">
        <v>0.5</v>
      </c>
      <c r="BO67">
        <v>14.1</v>
      </c>
      <c r="BP67">
        <v>3.73</v>
      </c>
      <c r="BQ67">
        <v>4.41</v>
      </c>
      <c r="BR67">
        <v>1.02</v>
      </c>
      <c r="BS67">
        <v>0.4</v>
      </c>
      <c r="BT67">
        <v>0</v>
      </c>
      <c r="BU67">
        <v>0</v>
      </c>
      <c r="BV67">
        <v>0</v>
      </c>
      <c r="BW67">
        <f t="shared" si="2"/>
        <v>71.95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118.41358700000001</v>
      </c>
      <c r="L68">
        <v>463.48</v>
      </c>
      <c r="M68">
        <v>46</v>
      </c>
      <c r="N68">
        <v>118.125</v>
      </c>
      <c r="O68">
        <v>123.66562500000001</v>
      </c>
      <c r="P68">
        <v>138</v>
      </c>
      <c r="Q68">
        <v>8.6343999999999994</v>
      </c>
      <c r="R68">
        <v>22.907633000000001</v>
      </c>
      <c r="S68">
        <v>14.128716000000001</v>
      </c>
      <c r="T68">
        <v>0</v>
      </c>
      <c r="U68">
        <v>346.5</v>
      </c>
      <c r="V68">
        <v>6.17</v>
      </c>
      <c r="W68">
        <v>17.8278</v>
      </c>
      <c r="X68">
        <v>77.719099999999997</v>
      </c>
      <c r="Y68">
        <v>0</v>
      </c>
      <c r="Z68">
        <v>6.49</v>
      </c>
      <c r="AA68">
        <v>0</v>
      </c>
      <c r="AB68">
        <v>13.0634</v>
      </c>
      <c r="AC68">
        <v>9.6778399999999998</v>
      </c>
      <c r="AD68">
        <v>36.544144000000003</v>
      </c>
      <c r="AE68">
        <v>49.436556000000003</v>
      </c>
      <c r="AF68">
        <v>28.594000000000001</v>
      </c>
      <c r="AG68">
        <v>37.914000000000001</v>
      </c>
      <c r="AH68">
        <v>116.9545</v>
      </c>
      <c r="AI68">
        <v>0</v>
      </c>
      <c r="AJ68">
        <v>0</v>
      </c>
      <c r="AK68">
        <v>0</v>
      </c>
      <c r="AL68">
        <v>77.853999999999999</v>
      </c>
      <c r="AM68">
        <v>0</v>
      </c>
      <c r="AN68">
        <v>0.80345999999999995</v>
      </c>
      <c r="AO68">
        <v>27.93</v>
      </c>
      <c r="AP68">
        <v>11.529</v>
      </c>
      <c r="AQ68">
        <v>62.244</v>
      </c>
      <c r="AR68">
        <v>33.119999999999997</v>
      </c>
      <c r="AS68">
        <v>24.2136</v>
      </c>
      <c r="AT68">
        <v>7.9104000000000001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71.95</v>
      </c>
      <c r="BA68">
        <f t="shared" ref="BA68:BA99" si="4">SUM(B68:AZ68)</f>
        <v>2117.8007610000004</v>
      </c>
      <c r="BB68">
        <v>65</v>
      </c>
      <c r="BD68">
        <v>21.82</v>
      </c>
      <c r="BE68">
        <v>4.1500000000000004</v>
      </c>
      <c r="BF68">
        <v>0.79</v>
      </c>
      <c r="BG68">
        <v>1.98</v>
      </c>
      <c r="BH68">
        <v>5.26</v>
      </c>
      <c r="BI68">
        <v>6.79</v>
      </c>
      <c r="BJ68">
        <v>2.81</v>
      </c>
      <c r="BK68">
        <v>2.92</v>
      </c>
      <c r="BL68">
        <v>1.27</v>
      </c>
      <c r="BM68">
        <v>0</v>
      </c>
      <c r="BN68">
        <v>0.5</v>
      </c>
      <c r="BO68">
        <v>14.1</v>
      </c>
      <c r="BP68">
        <v>3.73</v>
      </c>
      <c r="BQ68">
        <v>4.41</v>
      </c>
      <c r="BR68">
        <v>1.02</v>
      </c>
      <c r="BS68">
        <v>0.4</v>
      </c>
      <c r="BT68">
        <v>0</v>
      </c>
      <c r="BU68">
        <v>0</v>
      </c>
      <c r="BV68">
        <v>0</v>
      </c>
      <c r="BW68">
        <f t="shared" ref="BW68:BW98" si="5">SUM(BD68:BV68)</f>
        <v>71.95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118.413763</v>
      </c>
      <c r="L69">
        <v>463.48</v>
      </c>
      <c r="M69">
        <v>46</v>
      </c>
      <c r="N69">
        <v>118.125</v>
      </c>
      <c r="O69">
        <v>123.66562500000001</v>
      </c>
      <c r="P69">
        <v>138</v>
      </c>
      <c r="Q69">
        <v>8.6343999999999994</v>
      </c>
      <c r="R69">
        <v>22.907633000000001</v>
      </c>
      <c r="S69">
        <v>14.282964</v>
      </c>
      <c r="T69">
        <v>0</v>
      </c>
      <c r="U69">
        <v>346.5</v>
      </c>
      <c r="V69">
        <v>6.17</v>
      </c>
      <c r="W69">
        <v>17.8278</v>
      </c>
      <c r="X69">
        <v>77.719099999999997</v>
      </c>
      <c r="Y69">
        <v>0</v>
      </c>
      <c r="Z69">
        <v>6.49</v>
      </c>
      <c r="AA69">
        <v>0</v>
      </c>
      <c r="AB69">
        <v>13.0634</v>
      </c>
      <c r="AC69">
        <v>19.35568</v>
      </c>
      <c r="AD69">
        <v>36.544144000000003</v>
      </c>
      <c r="AE69">
        <v>49.436556000000003</v>
      </c>
      <c r="AF69">
        <v>28.594000000000001</v>
      </c>
      <c r="AG69">
        <v>37.914000000000001</v>
      </c>
      <c r="AH69">
        <v>116.9545</v>
      </c>
      <c r="AI69">
        <v>0</v>
      </c>
      <c r="AJ69">
        <v>0</v>
      </c>
      <c r="AK69">
        <v>0</v>
      </c>
      <c r="AL69">
        <v>77.853999999999999</v>
      </c>
      <c r="AM69">
        <v>0</v>
      </c>
      <c r="AN69">
        <v>0.80345999999999995</v>
      </c>
      <c r="AO69">
        <v>27.635999999999999</v>
      </c>
      <c r="AP69">
        <v>11.529</v>
      </c>
      <c r="AQ69">
        <v>62.244</v>
      </c>
      <c r="AR69">
        <v>33.119999999999997</v>
      </c>
      <c r="AS69">
        <v>24.2136</v>
      </c>
      <c r="AT69">
        <v>7.9104000000000001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71.88</v>
      </c>
      <c r="BA69">
        <f t="shared" si="4"/>
        <v>2127.2690250000005</v>
      </c>
      <c r="BB69">
        <v>66</v>
      </c>
      <c r="BD69">
        <v>21.82</v>
      </c>
      <c r="BE69">
        <v>4.1500000000000004</v>
      </c>
      <c r="BF69">
        <v>0.79</v>
      </c>
      <c r="BG69">
        <v>1.98</v>
      </c>
      <c r="BH69">
        <v>5.26</v>
      </c>
      <c r="BI69">
        <v>6.79</v>
      </c>
      <c r="BJ69">
        <v>2.81</v>
      </c>
      <c r="BK69">
        <v>2.9</v>
      </c>
      <c r="BL69">
        <v>1.22</v>
      </c>
      <c r="BM69">
        <v>0</v>
      </c>
      <c r="BN69">
        <v>0.5</v>
      </c>
      <c r="BO69">
        <v>14.1</v>
      </c>
      <c r="BP69">
        <v>3.73</v>
      </c>
      <c r="BQ69">
        <v>4.41</v>
      </c>
      <c r="BR69">
        <v>1.02</v>
      </c>
      <c r="BS69">
        <v>0.4</v>
      </c>
      <c r="BT69">
        <v>0</v>
      </c>
      <c r="BU69">
        <v>0</v>
      </c>
      <c r="BV69">
        <v>0</v>
      </c>
      <c r="BW69">
        <f t="shared" si="5"/>
        <v>71.88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118.41358700000001</v>
      </c>
      <c r="L70">
        <v>463.48</v>
      </c>
      <c r="M70">
        <v>46</v>
      </c>
      <c r="N70">
        <v>118.125</v>
      </c>
      <c r="O70">
        <v>123.66562500000001</v>
      </c>
      <c r="P70">
        <v>138</v>
      </c>
      <c r="Q70">
        <v>8.6343999999999994</v>
      </c>
      <c r="R70">
        <v>22.907633000000001</v>
      </c>
      <c r="S70">
        <v>14.282964</v>
      </c>
      <c r="T70">
        <v>0</v>
      </c>
      <c r="U70">
        <v>346.5</v>
      </c>
      <c r="V70">
        <v>6.17</v>
      </c>
      <c r="W70">
        <v>17.8278</v>
      </c>
      <c r="X70">
        <v>77.719099999999997</v>
      </c>
      <c r="Y70">
        <v>0</v>
      </c>
      <c r="Z70">
        <v>6.49</v>
      </c>
      <c r="AA70">
        <v>13.983000000000001</v>
      </c>
      <c r="AB70">
        <v>13.0634</v>
      </c>
      <c r="AC70">
        <v>19.35568</v>
      </c>
      <c r="AD70">
        <v>36.544144000000003</v>
      </c>
      <c r="AE70">
        <v>49.436556000000003</v>
      </c>
      <c r="AF70">
        <v>28.594000000000001</v>
      </c>
      <c r="AG70">
        <v>37.914000000000001</v>
      </c>
      <c r="AH70">
        <v>116.9545</v>
      </c>
      <c r="AI70">
        <v>0</v>
      </c>
      <c r="AJ70">
        <v>0</v>
      </c>
      <c r="AK70">
        <v>0</v>
      </c>
      <c r="AL70">
        <v>77.853999999999999</v>
      </c>
      <c r="AM70">
        <v>0</v>
      </c>
      <c r="AN70">
        <v>0.80345999999999995</v>
      </c>
      <c r="AO70">
        <v>27.635999999999999</v>
      </c>
      <c r="AP70">
        <v>11.529</v>
      </c>
      <c r="AQ70">
        <v>62.244</v>
      </c>
      <c r="AR70">
        <v>33.119999999999997</v>
      </c>
      <c r="AS70">
        <v>24.2136</v>
      </c>
      <c r="AT70">
        <v>7.9104000000000001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71.92</v>
      </c>
      <c r="BA70">
        <f t="shared" si="4"/>
        <v>2141.2918490000002</v>
      </c>
      <c r="BB70">
        <v>67</v>
      </c>
      <c r="BD70">
        <v>21.82</v>
      </c>
      <c r="BE70">
        <v>4.1500000000000004</v>
      </c>
      <c r="BF70">
        <v>0.79</v>
      </c>
      <c r="BG70">
        <v>1.98</v>
      </c>
      <c r="BH70">
        <v>5.26</v>
      </c>
      <c r="BI70">
        <v>6.79</v>
      </c>
      <c r="BJ70">
        <v>2.81</v>
      </c>
      <c r="BK70">
        <v>2.94</v>
      </c>
      <c r="BL70">
        <v>1.22</v>
      </c>
      <c r="BM70">
        <v>0</v>
      </c>
      <c r="BN70">
        <v>0.5</v>
      </c>
      <c r="BO70">
        <v>14.1</v>
      </c>
      <c r="BP70">
        <v>3.73</v>
      </c>
      <c r="BQ70">
        <v>4.41</v>
      </c>
      <c r="BR70">
        <v>1.02</v>
      </c>
      <c r="BS70">
        <v>0.4</v>
      </c>
      <c r="BT70">
        <v>0</v>
      </c>
      <c r="BU70">
        <v>0</v>
      </c>
      <c r="BV70">
        <v>0</v>
      </c>
      <c r="BW70">
        <f t="shared" si="5"/>
        <v>71.92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118.451322</v>
      </c>
      <c r="L71">
        <v>470.25</v>
      </c>
      <c r="M71">
        <v>46</v>
      </c>
      <c r="N71">
        <v>118.125</v>
      </c>
      <c r="O71">
        <v>123.66562500000001</v>
      </c>
      <c r="P71">
        <v>138</v>
      </c>
      <c r="Q71">
        <v>8.6544000000000008</v>
      </c>
      <c r="R71">
        <v>22.922543000000001</v>
      </c>
      <c r="S71">
        <v>14.290820999999999</v>
      </c>
      <c r="T71">
        <v>0</v>
      </c>
      <c r="U71">
        <v>346.5</v>
      </c>
      <c r="V71">
        <v>6.17</v>
      </c>
      <c r="W71">
        <v>17.877800000000001</v>
      </c>
      <c r="X71">
        <v>77.879099999999994</v>
      </c>
      <c r="Y71">
        <v>0</v>
      </c>
      <c r="Z71">
        <v>6.49</v>
      </c>
      <c r="AA71">
        <v>13.983000000000001</v>
      </c>
      <c r="AB71">
        <v>13.0634</v>
      </c>
      <c r="AC71">
        <v>19.35568</v>
      </c>
      <c r="AD71">
        <v>36.544144000000003</v>
      </c>
      <c r="AE71">
        <v>49.436556000000003</v>
      </c>
      <c r="AF71">
        <v>28.594000000000001</v>
      </c>
      <c r="AG71">
        <v>37.914000000000001</v>
      </c>
      <c r="AH71">
        <v>116.9545</v>
      </c>
      <c r="AI71">
        <v>0</v>
      </c>
      <c r="AJ71">
        <v>0</v>
      </c>
      <c r="AK71">
        <v>0</v>
      </c>
      <c r="AL71">
        <v>77.853999999999999</v>
      </c>
      <c r="AM71">
        <v>0</v>
      </c>
      <c r="AN71">
        <v>0.80345999999999995</v>
      </c>
      <c r="AO71">
        <v>27.635999999999999</v>
      </c>
      <c r="AP71">
        <v>12.297599999999999</v>
      </c>
      <c r="AQ71">
        <v>62.244</v>
      </c>
      <c r="AR71">
        <v>33.119999999999997</v>
      </c>
      <c r="AS71">
        <v>24.2136</v>
      </c>
      <c r="AT71">
        <v>7.9104000000000001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70.56</v>
      </c>
      <c r="BA71">
        <f t="shared" si="4"/>
        <v>2147.7609510000002</v>
      </c>
      <c r="BB71">
        <v>68</v>
      </c>
      <c r="BD71">
        <v>21.82</v>
      </c>
      <c r="BE71">
        <v>3.58</v>
      </c>
      <c r="BF71">
        <v>0.79</v>
      </c>
      <c r="BG71">
        <v>1.98</v>
      </c>
      <c r="BH71">
        <v>5.26</v>
      </c>
      <c r="BI71">
        <v>6.79</v>
      </c>
      <c r="BJ71">
        <v>2.81</v>
      </c>
      <c r="BK71">
        <v>2.56</v>
      </c>
      <c r="BL71">
        <v>0.81</v>
      </c>
      <c r="BM71">
        <v>0</v>
      </c>
      <c r="BN71">
        <v>0.5</v>
      </c>
      <c r="BO71">
        <v>14.1</v>
      </c>
      <c r="BP71">
        <v>3.73</v>
      </c>
      <c r="BQ71">
        <v>4.41</v>
      </c>
      <c r="BR71">
        <v>1.02</v>
      </c>
      <c r="BS71">
        <v>0.4</v>
      </c>
      <c r="BT71">
        <v>0</v>
      </c>
      <c r="BU71">
        <v>0</v>
      </c>
      <c r="BV71">
        <v>0</v>
      </c>
      <c r="BW71">
        <f t="shared" si="5"/>
        <v>70.56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118.45119699999999</v>
      </c>
      <c r="L72">
        <v>470.25</v>
      </c>
      <c r="M72">
        <v>46</v>
      </c>
      <c r="N72">
        <v>118.125</v>
      </c>
      <c r="O72">
        <v>123.66562500000001</v>
      </c>
      <c r="P72">
        <v>138</v>
      </c>
      <c r="Q72">
        <v>8.6544000000000008</v>
      </c>
      <c r="R72">
        <v>22.922543000000001</v>
      </c>
      <c r="S72">
        <v>14.290820999999999</v>
      </c>
      <c r="T72">
        <v>0</v>
      </c>
      <c r="U72">
        <v>346.5</v>
      </c>
      <c r="V72">
        <v>6.17</v>
      </c>
      <c r="W72">
        <v>17.877800000000001</v>
      </c>
      <c r="X72">
        <v>77.879099999999994</v>
      </c>
      <c r="Y72">
        <v>0</v>
      </c>
      <c r="Z72">
        <v>6.49</v>
      </c>
      <c r="AA72">
        <v>28.09872</v>
      </c>
      <c r="AB72">
        <v>13.0634</v>
      </c>
      <c r="AC72">
        <v>19.35568</v>
      </c>
      <c r="AD72">
        <v>36.544144000000003</v>
      </c>
      <c r="AE72">
        <v>49.436556000000003</v>
      </c>
      <c r="AF72">
        <v>28.594000000000001</v>
      </c>
      <c r="AG72">
        <v>37.914000000000001</v>
      </c>
      <c r="AH72">
        <v>116.9545</v>
      </c>
      <c r="AI72">
        <v>0</v>
      </c>
      <c r="AJ72">
        <v>0</v>
      </c>
      <c r="AK72">
        <v>0</v>
      </c>
      <c r="AL72">
        <v>77.853999999999999</v>
      </c>
      <c r="AM72">
        <v>0</v>
      </c>
      <c r="AN72">
        <v>0.80345999999999995</v>
      </c>
      <c r="AO72">
        <v>27.635999999999999</v>
      </c>
      <c r="AP72">
        <v>11.529</v>
      </c>
      <c r="AQ72">
        <v>62.244</v>
      </c>
      <c r="AR72">
        <v>33.119999999999997</v>
      </c>
      <c r="AS72">
        <v>24.2136</v>
      </c>
      <c r="AT72">
        <v>7.9104000000000001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70.56</v>
      </c>
      <c r="BA72">
        <f t="shared" si="4"/>
        <v>2161.1079460000001</v>
      </c>
      <c r="BB72">
        <v>69</v>
      </c>
      <c r="BD72">
        <v>21.82</v>
      </c>
      <c r="BE72">
        <v>3.58</v>
      </c>
      <c r="BF72">
        <v>0.79</v>
      </c>
      <c r="BG72">
        <v>1.98</v>
      </c>
      <c r="BH72">
        <v>5.26</v>
      </c>
      <c r="BI72">
        <v>6.79</v>
      </c>
      <c r="BJ72">
        <v>2.81</v>
      </c>
      <c r="BK72">
        <v>2.56</v>
      </c>
      <c r="BL72">
        <v>0.81</v>
      </c>
      <c r="BM72">
        <v>0</v>
      </c>
      <c r="BN72">
        <v>0.5</v>
      </c>
      <c r="BO72">
        <v>14.1</v>
      </c>
      <c r="BP72">
        <v>3.73</v>
      </c>
      <c r="BQ72">
        <v>4.41</v>
      </c>
      <c r="BR72">
        <v>1.02</v>
      </c>
      <c r="BS72">
        <v>0.4</v>
      </c>
      <c r="BT72">
        <v>0</v>
      </c>
      <c r="BU72">
        <v>0</v>
      </c>
      <c r="BV72">
        <v>0</v>
      </c>
      <c r="BW72">
        <f t="shared" si="5"/>
        <v>70.56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118.415284</v>
      </c>
      <c r="L73">
        <v>445.8</v>
      </c>
      <c r="M73">
        <v>46</v>
      </c>
      <c r="N73">
        <v>118.125</v>
      </c>
      <c r="O73">
        <v>123.66562500000001</v>
      </c>
      <c r="P73">
        <v>138</v>
      </c>
      <c r="Q73">
        <v>8.6544000000000008</v>
      </c>
      <c r="R73">
        <v>21.914072000000001</v>
      </c>
      <c r="S73">
        <v>13.938387000000001</v>
      </c>
      <c r="T73">
        <v>0</v>
      </c>
      <c r="U73">
        <v>346.5</v>
      </c>
      <c r="V73">
        <v>15.273199</v>
      </c>
      <c r="W73">
        <v>22.667273999999999</v>
      </c>
      <c r="X73">
        <v>111.511245</v>
      </c>
      <c r="Y73">
        <v>0</v>
      </c>
      <c r="Z73">
        <v>6.49</v>
      </c>
      <c r="AA73">
        <v>42.14808</v>
      </c>
      <c r="AB73">
        <v>13.0634</v>
      </c>
      <c r="AC73">
        <v>19.35568</v>
      </c>
      <c r="AD73">
        <v>36.544144000000003</v>
      </c>
      <c r="AE73">
        <v>49.436556000000003</v>
      </c>
      <c r="AF73">
        <v>28.594000000000001</v>
      </c>
      <c r="AG73">
        <v>37.914000000000001</v>
      </c>
      <c r="AH73">
        <v>116.9545</v>
      </c>
      <c r="AI73">
        <v>0</v>
      </c>
      <c r="AJ73">
        <v>0</v>
      </c>
      <c r="AK73">
        <v>0</v>
      </c>
      <c r="AL73">
        <v>77.853999999999999</v>
      </c>
      <c r="AM73">
        <v>5.1986999999999997</v>
      </c>
      <c r="AN73">
        <v>0.80345999999999995</v>
      </c>
      <c r="AO73">
        <v>27.635999999999999</v>
      </c>
      <c r="AP73">
        <v>11.529</v>
      </c>
      <c r="AQ73">
        <v>62.244</v>
      </c>
      <c r="AR73">
        <v>52.991999999999997</v>
      </c>
      <c r="AS73">
        <v>26.904</v>
      </c>
      <c r="AT73">
        <v>7.9104000000000001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70.56</v>
      </c>
      <c r="BA73">
        <f t="shared" si="4"/>
        <v>2224.5964060000001</v>
      </c>
      <c r="BB73">
        <v>70</v>
      </c>
      <c r="BD73">
        <v>21.82</v>
      </c>
      <c r="BE73">
        <v>3.58</v>
      </c>
      <c r="BF73">
        <v>0.79</v>
      </c>
      <c r="BG73">
        <v>1.98</v>
      </c>
      <c r="BH73">
        <v>5.26</v>
      </c>
      <c r="BI73">
        <v>6.79</v>
      </c>
      <c r="BJ73">
        <v>2.81</v>
      </c>
      <c r="BK73">
        <v>2.56</v>
      </c>
      <c r="BL73">
        <v>0.81</v>
      </c>
      <c r="BM73">
        <v>0</v>
      </c>
      <c r="BN73">
        <v>0.5</v>
      </c>
      <c r="BO73">
        <v>14.1</v>
      </c>
      <c r="BP73">
        <v>3.73</v>
      </c>
      <c r="BQ73">
        <v>4.41</v>
      </c>
      <c r="BR73">
        <v>1.02</v>
      </c>
      <c r="BS73">
        <v>0.4</v>
      </c>
      <c r="BT73">
        <v>0</v>
      </c>
      <c r="BU73">
        <v>0</v>
      </c>
      <c r="BV73">
        <v>0</v>
      </c>
      <c r="BW73">
        <f t="shared" si="5"/>
        <v>70.56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118.415105</v>
      </c>
      <c r="L74">
        <v>445.8</v>
      </c>
      <c r="M74">
        <v>46</v>
      </c>
      <c r="N74">
        <v>118.125</v>
      </c>
      <c r="O74">
        <v>123.66562500000001</v>
      </c>
      <c r="P74">
        <v>138</v>
      </c>
      <c r="Q74">
        <v>18.241810000000001</v>
      </c>
      <c r="R74">
        <v>36.662999999999997</v>
      </c>
      <c r="S74">
        <v>22.716999999999999</v>
      </c>
      <c r="T74">
        <v>0</v>
      </c>
      <c r="U74">
        <v>346.5</v>
      </c>
      <c r="V74">
        <v>15.273199</v>
      </c>
      <c r="W74">
        <v>23.0672</v>
      </c>
      <c r="X74">
        <v>123.63375000000001</v>
      </c>
      <c r="Y74">
        <v>0</v>
      </c>
      <c r="Z74">
        <v>1.1000000000000001</v>
      </c>
      <c r="AA74">
        <v>42.14808</v>
      </c>
      <c r="AB74">
        <v>26.34008</v>
      </c>
      <c r="AC74">
        <v>19.35568</v>
      </c>
      <c r="AD74">
        <v>36.544144000000003</v>
      </c>
      <c r="AE74">
        <v>49.436556000000003</v>
      </c>
      <c r="AF74">
        <v>28.594000000000001</v>
      </c>
      <c r="AG74">
        <v>37.914000000000001</v>
      </c>
      <c r="AH74">
        <v>140.34540000000001</v>
      </c>
      <c r="AI74">
        <v>0</v>
      </c>
      <c r="AJ74">
        <v>0</v>
      </c>
      <c r="AK74">
        <v>0</v>
      </c>
      <c r="AL74">
        <v>77.853999999999999</v>
      </c>
      <c r="AM74">
        <v>10.5307</v>
      </c>
      <c r="AN74">
        <v>0.80345999999999995</v>
      </c>
      <c r="AO74">
        <v>27.635999999999999</v>
      </c>
      <c r="AP74">
        <v>11.529</v>
      </c>
      <c r="AQ74">
        <v>62.244</v>
      </c>
      <c r="AR74">
        <v>52.991999999999997</v>
      </c>
      <c r="AS74">
        <v>26.904</v>
      </c>
      <c r="AT74">
        <v>7.9104000000000001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70.56</v>
      </c>
      <c r="BA74">
        <f t="shared" si="4"/>
        <v>2306.8431890000002</v>
      </c>
      <c r="BB74">
        <v>71</v>
      </c>
      <c r="BD74">
        <v>21.82</v>
      </c>
      <c r="BE74">
        <v>3.58</v>
      </c>
      <c r="BF74">
        <v>0.79</v>
      </c>
      <c r="BG74">
        <v>1.98</v>
      </c>
      <c r="BH74">
        <v>5.26</v>
      </c>
      <c r="BI74">
        <v>6.79</v>
      </c>
      <c r="BJ74">
        <v>2.81</v>
      </c>
      <c r="BK74">
        <v>2.56</v>
      </c>
      <c r="BL74">
        <v>0.81</v>
      </c>
      <c r="BM74">
        <v>0</v>
      </c>
      <c r="BN74">
        <v>0.5</v>
      </c>
      <c r="BO74">
        <v>14.1</v>
      </c>
      <c r="BP74">
        <v>3.73</v>
      </c>
      <c r="BQ74">
        <v>4.41</v>
      </c>
      <c r="BR74">
        <v>1.02</v>
      </c>
      <c r="BS74">
        <v>0.4</v>
      </c>
      <c r="BT74">
        <v>0</v>
      </c>
      <c r="BU74">
        <v>0</v>
      </c>
      <c r="BV74">
        <v>0</v>
      </c>
      <c r="BW74">
        <f t="shared" si="5"/>
        <v>70.56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117.80333299999999</v>
      </c>
      <c r="L75">
        <v>445.8</v>
      </c>
      <c r="M75">
        <v>46</v>
      </c>
      <c r="N75">
        <v>118.125</v>
      </c>
      <c r="O75">
        <v>123.66562500000001</v>
      </c>
      <c r="P75">
        <v>138</v>
      </c>
      <c r="Q75">
        <v>18.241810000000001</v>
      </c>
      <c r="R75">
        <v>36.662999999999997</v>
      </c>
      <c r="S75">
        <v>22.716999999999999</v>
      </c>
      <c r="T75">
        <v>0</v>
      </c>
      <c r="U75">
        <v>348.97500000000002</v>
      </c>
      <c r="V75">
        <v>15.273199</v>
      </c>
      <c r="W75">
        <v>23.0672</v>
      </c>
      <c r="X75">
        <v>123.63375000000001</v>
      </c>
      <c r="Y75">
        <v>0</v>
      </c>
      <c r="Z75">
        <v>1.1000000000000001</v>
      </c>
      <c r="AA75">
        <v>42.14808</v>
      </c>
      <c r="AB75">
        <v>26.34008</v>
      </c>
      <c r="AC75">
        <v>19.35568</v>
      </c>
      <c r="AD75">
        <v>36.544144000000003</v>
      </c>
      <c r="AE75">
        <v>49.436556000000003</v>
      </c>
      <c r="AF75">
        <v>28.594000000000001</v>
      </c>
      <c r="AG75">
        <v>37.914000000000001</v>
      </c>
      <c r="AH75">
        <v>140.34540000000001</v>
      </c>
      <c r="AI75">
        <v>3.1825000000000001</v>
      </c>
      <c r="AJ75">
        <v>0</v>
      </c>
      <c r="AK75">
        <v>0</v>
      </c>
      <c r="AL75">
        <v>77.853999999999999</v>
      </c>
      <c r="AM75">
        <v>14.3964</v>
      </c>
      <c r="AN75">
        <v>0.80345999999999995</v>
      </c>
      <c r="AO75">
        <v>27.635999999999999</v>
      </c>
      <c r="AP75">
        <v>12.297599999999999</v>
      </c>
      <c r="AQ75">
        <v>62.244</v>
      </c>
      <c r="AR75">
        <v>28.704000000000001</v>
      </c>
      <c r="AS75">
        <v>24.2136</v>
      </c>
      <c r="AT75">
        <v>7.9104000000000001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70.360000000000014</v>
      </c>
      <c r="BA75">
        <f t="shared" si="4"/>
        <v>2289.3448170000001</v>
      </c>
      <c r="BB75">
        <v>72</v>
      </c>
      <c r="BD75">
        <v>21.82</v>
      </c>
      <c r="BE75">
        <v>3.58</v>
      </c>
      <c r="BF75">
        <v>0.79</v>
      </c>
      <c r="BG75">
        <v>1.92</v>
      </c>
      <c r="BH75">
        <v>5.26</v>
      </c>
      <c r="BI75">
        <v>6.79</v>
      </c>
      <c r="BJ75">
        <v>2.81</v>
      </c>
      <c r="BK75">
        <v>2.56</v>
      </c>
      <c r="BL75">
        <v>0.81</v>
      </c>
      <c r="BM75">
        <v>0</v>
      </c>
      <c r="BN75">
        <v>0.49</v>
      </c>
      <c r="BO75">
        <v>14.1</v>
      </c>
      <c r="BP75">
        <v>3.73</v>
      </c>
      <c r="BQ75">
        <v>4.28</v>
      </c>
      <c r="BR75">
        <v>1.02</v>
      </c>
      <c r="BS75">
        <v>0.4</v>
      </c>
      <c r="BT75">
        <v>0</v>
      </c>
      <c r="BU75">
        <v>0</v>
      </c>
      <c r="BV75">
        <v>0</v>
      </c>
      <c r="BW75">
        <f t="shared" si="5"/>
        <v>70.360000000000014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118.86</v>
      </c>
      <c r="L76">
        <v>480.8</v>
      </c>
      <c r="M76">
        <v>46</v>
      </c>
      <c r="N76">
        <v>118.125</v>
      </c>
      <c r="O76">
        <v>123.66562500000001</v>
      </c>
      <c r="P76">
        <v>138</v>
      </c>
      <c r="Q76">
        <v>21.821809999999999</v>
      </c>
      <c r="R76">
        <v>42.390099999999997</v>
      </c>
      <c r="S76">
        <v>26.3901</v>
      </c>
      <c r="T76">
        <v>0</v>
      </c>
      <c r="U76">
        <v>348.97500000000002</v>
      </c>
      <c r="V76">
        <v>20.543199000000001</v>
      </c>
      <c r="W76">
        <v>23.199539999999999</v>
      </c>
      <c r="X76">
        <v>135.25375</v>
      </c>
      <c r="Y76">
        <v>0</v>
      </c>
      <c r="Z76">
        <v>1.1000000000000001</v>
      </c>
      <c r="AA76">
        <v>42.14808</v>
      </c>
      <c r="AB76">
        <v>26.34008</v>
      </c>
      <c r="AC76">
        <v>19.35568</v>
      </c>
      <c r="AD76">
        <v>36.544144000000003</v>
      </c>
      <c r="AE76">
        <v>49.436556000000003</v>
      </c>
      <c r="AF76">
        <v>28.594000000000001</v>
      </c>
      <c r="AG76">
        <v>37.914000000000001</v>
      </c>
      <c r="AH76">
        <v>140.34540000000001</v>
      </c>
      <c r="AI76">
        <v>14.003</v>
      </c>
      <c r="AJ76">
        <v>0</v>
      </c>
      <c r="AK76">
        <v>0</v>
      </c>
      <c r="AL76">
        <v>77.853999999999999</v>
      </c>
      <c r="AM76">
        <v>14.663</v>
      </c>
      <c r="AN76">
        <v>0.80345999999999995</v>
      </c>
      <c r="AO76">
        <v>27.635999999999999</v>
      </c>
      <c r="AP76">
        <v>11.529</v>
      </c>
      <c r="AQ76">
        <v>62.244</v>
      </c>
      <c r="AR76">
        <v>28.704000000000001</v>
      </c>
      <c r="AS76">
        <v>24.2136</v>
      </c>
      <c r="AT76">
        <v>7.9104000000000001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70.360000000000014</v>
      </c>
      <c r="BA76">
        <f t="shared" si="4"/>
        <v>2365.7225240000002</v>
      </c>
      <c r="BB76">
        <v>73</v>
      </c>
      <c r="BD76">
        <v>21.82</v>
      </c>
      <c r="BE76">
        <v>3.58</v>
      </c>
      <c r="BF76">
        <v>0.79</v>
      </c>
      <c r="BG76">
        <v>1.92</v>
      </c>
      <c r="BH76">
        <v>5.26</v>
      </c>
      <c r="BI76">
        <v>6.79</v>
      </c>
      <c r="BJ76">
        <v>2.81</v>
      </c>
      <c r="BK76">
        <v>2.56</v>
      </c>
      <c r="BL76">
        <v>0.81</v>
      </c>
      <c r="BM76">
        <v>0</v>
      </c>
      <c r="BN76">
        <v>0.49</v>
      </c>
      <c r="BO76">
        <v>14.1</v>
      </c>
      <c r="BP76">
        <v>3.73</v>
      </c>
      <c r="BQ76">
        <v>4.28</v>
      </c>
      <c r="BR76">
        <v>1.02</v>
      </c>
      <c r="BS76">
        <v>0.4</v>
      </c>
      <c r="BT76">
        <v>0</v>
      </c>
      <c r="BU76">
        <v>0</v>
      </c>
      <c r="BV76">
        <v>0</v>
      </c>
      <c r="BW76">
        <f t="shared" si="5"/>
        <v>70.360000000000014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144.65190000000001</v>
      </c>
      <c r="L77">
        <v>525.24969999999996</v>
      </c>
      <c r="M77">
        <v>46</v>
      </c>
      <c r="N77">
        <v>118.125</v>
      </c>
      <c r="O77">
        <v>123.66562500000001</v>
      </c>
      <c r="P77">
        <v>138</v>
      </c>
      <c r="Q77">
        <v>21.821809999999999</v>
      </c>
      <c r="R77">
        <v>42.390099999999997</v>
      </c>
      <c r="S77">
        <v>26.3901</v>
      </c>
      <c r="T77">
        <v>0</v>
      </c>
      <c r="U77">
        <v>348.97500000000002</v>
      </c>
      <c r="V77">
        <v>20.543199000000001</v>
      </c>
      <c r="W77">
        <v>23.199539999999999</v>
      </c>
      <c r="X77">
        <v>135.25375</v>
      </c>
      <c r="Y77">
        <v>0</v>
      </c>
      <c r="Z77">
        <v>1.1000000000000001</v>
      </c>
      <c r="AA77">
        <v>42.14808</v>
      </c>
      <c r="AB77">
        <v>26.34008</v>
      </c>
      <c r="AC77">
        <v>19.35568</v>
      </c>
      <c r="AD77">
        <v>36.544144000000003</v>
      </c>
      <c r="AE77">
        <v>49.436556000000003</v>
      </c>
      <c r="AF77">
        <v>28.594000000000001</v>
      </c>
      <c r="AG77">
        <v>37.914000000000001</v>
      </c>
      <c r="AH77">
        <v>140.34540000000001</v>
      </c>
      <c r="AI77">
        <v>14.003</v>
      </c>
      <c r="AJ77">
        <v>0</v>
      </c>
      <c r="AK77">
        <v>0</v>
      </c>
      <c r="AL77">
        <v>77.853999999999999</v>
      </c>
      <c r="AM77">
        <v>15.836040000000001</v>
      </c>
      <c r="AN77">
        <v>0.80345999999999995</v>
      </c>
      <c r="AO77">
        <v>27.635999999999999</v>
      </c>
      <c r="AP77">
        <v>11.529</v>
      </c>
      <c r="AQ77">
        <v>62.244</v>
      </c>
      <c r="AR77">
        <v>28.704000000000001</v>
      </c>
      <c r="AS77">
        <v>24.2136</v>
      </c>
      <c r="AT77">
        <v>7.9104000000000001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70.360000000000014</v>
      </c>
      <c r="BA77">
        <f t="shared" si="4"/>
        <v>2437.1371640000007</v>
      </c>
      <c r="BB77">
        <v>74</v>
      </c>
      <c r="BD77">
        <v>21.82</v>
      </c>
      <c r="BE77">
        <v>3.58</v>
      </c>
      <c r="BF77">
        <v>0.79</v>
      </c>
      <c r="BG77">
        <v>1.92</v>
      </c>
      <c r="BH77">
        <v>5.26</v>
      </c>
      <c r="BI77">
        <v>6.79</v>
      </c>
      <c r="BJ77">
        <v>2.81</v>
      </c>
      <c r="BK77">
        <v>2.56</v>
      </c>
      <c r="BL77">
        <v>0.81</v>
      </c>
      <c r="BM77">
        <v>0</v>
      </c>
      <c r="BN77">
        <v>0.49</v>
      </c>
      <c r="BO77">
        <v>14.1</v>
      </c>
      <c r="BP77">
        <v>3.73</v>
      </c>
      <c r="BQ77">
        <v>4.28</v>
      </c>
      <c r="BR77">
        <v>1.02</v>
      </c>
      <c r="BS77">
        <v>0.4</v>
      </c>
      <c r="BT77">
        <v>0</v>
      </c>
      <c r="BU77">
        <v>0</v>
      </c>
      <c r="BV77">
        <v>0</v>
      </c>
      <c r="BW77">
        <f t="shared" si="5"/>
        <v>70.360000000000014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144.65190000000001</v>
      </c>
      <c r="L78">
        <v>525.24969999999996</v>
      </c>
      <c r="M78">
        <v>46</v>
      </c>
      <c r="N78">
        <v>118.125</v>
      </c>
      <c r="O78">
        <v>123.66562500000001</v>
      </c>
      <c r="P78">
        <v>138</v>
      </c>
      <c r="Q78">
        <v>21.821809999999999</v>
      </c>
      <c r="R78">
        <v>42.390099999999997</v>
      </c>
      <c r="S78">
        <v>26.3901</v>
      </c>
      <c r="T78">
        <v>0</v>
      </c>
      <c r="U78">
        <v>348.97500000000002</v>
      </c>
      <c r="V78">
        <v>15.667576</v>
      </c>
      <c r="W78">
        <v>23.199539999999999</v>
      </c>
      <c r="X78">
        <v>135.25375</v>
      </c>
      <c r="Y78">
        <v>0</v>
      </c>
      <c r="Z78">
        <v>6.49</v>
      </c>
      <c r="AA78">
        <v>42.14808</v>
      </c>
      <c r="AB78">
        <v>39.510120000000001</v>
      </c>
      <c r="AC78">
        <v>19.35568</v>
      </c>
      <c r="AD78">
        <v>36.544144000000003</v>
      </c>
      <c r="AE78">
        <v>49.436556000000003</v>
      </c>
      <c r="AF78">
        <v>28.594000000000001</v>
      </c>
      <c r="AG78">
        <v>37.914000000000001</v>
      </c>
      <c r="AH78">
        <v>140.34540000000001</v>
      </c>
      <c r="AI78">
        <v>14.003</v>
      </c>
      <c r="AJ78">
        <v>0</v>
      </c>
      <c r="AK78">
        <v>0</v>
      </c>
      <c r="AL78">
        <v>77.853999999999999</v>
      </c>
      <c r="AM78">
        <v>15.836040000000001</v>
      </c>
      <c r="AN78">
        <v>0.80345999999999995</v>
      </c>
      <c r="AO78">
        <v>27.635999999999999</v>
      </c>
      <c r="AP78">
        <v>11.529</v>
      </c>
      <c r="AQ78">
        <v>62.244</v>
      </c>
      <c r="AR78">
        <v>28.704000000000001</v>
      </c>
      <c r="AS78">
        <v>24.2136</v>
      </c>
      <c r="AT78">
        <v>7.9104000000000001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70.360000000000014</v>
      </c>
      <c r="BA78">
        <f t="shared" si="4"/>
        <v>2450.8215810000006</v>
      </c>
      <c r="BB78">
        <v>75</v>
      </c>
      <c r="BD78">
        <v>21.82</v>
      </c>
      <c r="BE78">
        <v>3.58</v>
      </c>
      <c r="BF78">
        <v>0.79</v>
      </c>
      <c r="BG78">
        <v>1.92</v>
      </c>
      <c r="BH78">
        <v>5.26</v>
      </c>
      <c r="BI78">
        <v>6.79</v>
      </c>
      <c r="BJ78">
        <v>2.81</v>
      </c>
      <c r="BK78">
        <v>2.56</v>
      </c>
      <c r="BL78">
        <v>0.81</v>
      </c>
      <c r="BM78">
        <v>0</v>
      </c>
      <c r="BN78">
        <v>0.49</v>
      </c>
      <c r="BO78">
        <v>14.1</v>
      </c>
      <c r="BP78">
        <v>3.73</v>
      </c>
      <c r="BQ78">
        <v>4.28</v>
      </c>
      <c r="BR78">
        <v>1.02</v>
      </c>
      <c r="BS78">
        <v>0.4</v>
      </c>
      <c r="BT78">
        <v>0</v>
      </c>
      <c r="BU78">
        <v>0</v>
      </c>
      <c r="BV78">
        <v>0</v>
      </c>
      <c r="BW78">
        <f t="shared" si="5"/>
        <v>70.360000000000014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144.65190000000001</v>
      </c>
      <c r="L79">
        <v>525.24969999999996</v>
      </c>
      <c r="M79">
        <v>46</v>
      </c>
      <c r="N79">
        <v>118.125</v>
      </c>
      <c r="O79">
        <v>123.66562500000001</v>
      </c>
      <c r="P79">
        <v>138</v>
      </c>
      <c r="Q79">
        <v>21.821809999999999</v>
      </c>
      <c r="R79">
        <v>42.390099999999997</v>
      </c>
      <c r="S79">
        <v>26.3901</v>
      </c>
      <c r="T79">
        <v>0</v>
      </c>
      <c r="U79">
        <v>348.97500000000002</v>
      </c>
      <c r="V79">
        <v>14.733385999999999</v>
      </c>
      <c r="W79">
        <v>23.199539999999999</v>
      </c>
      <c r="X79">
        <v>135.25375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52.089799999999997</v>
      </c>
      <c r="AF79">
        <v>30.171600000000002</v>
      </c>
      <c r="AG79">
        <v>37.914000000000001</v>
      </c>
      <c r="AH79">
        <v>140.34540000000001</v>
      </c>
      <c r="AI79">
        <v>15.276</v>
      </c>
      <c r="AJ79">
        <v>0</v>
      </c>
      <c r="AK79">
        <v>0</v>
      </c>
      <c r="AL79">
        <v>83.664000000000001</v>
      </c>
      <c r="AM79">
        <v>15.836040000000001</v>
      </c>
      <c r="AN79">
        <v>0.80345999999999995</v>
      </c>
      <c r="AO79">
        <v>27.635999999999999</v>
      </c>
      <c r="AP79">
        <v>12.297599999999999</v>
      </c>
      <c r="AQ79">
        <v>62.244</v>
      </c>
      <c r="AR79">
        <v>28.704000000000001</v>
      </c>
      <c r="AS79">
        <v>24.2136</v>
      </c>
      <c r="AT79">
        <v>7.9104000000000001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70.360000000000014</v>
      </c>
      <c r="BA79">
        <f t="shared" si="4"/>
        <v>2484.8483630000005</v>
      </c>
      <c r="BB79">
        <v>76</v>
      </c>
      <c r="BD79">
        <v>21.82</v>
      </c>
      <c r="BE79">
        <v>3.58</v>
      </c>
      <c r="BF79">
        <v>0.79</v>
      </c>
      <c r="BG79">
        <v>1.92</v>
      </c>
      <c r="BH79">
        <v>5.26</v>
      </c>
      <c r="BI79">
        <v>6.79</v>
      </c>
      <c r="BJ79">
        <v>2.81</v>
      </c>
      <c r="BK79">
        <v>2.56</v>
      </c>
      <c r="BL79">
        <v>0.81</v>
      </c>
      <c r="BM79">
        <v>0</v>
      </c>
      <c r="BN79">
        <v>0.49</v>
      </c>
      <c r="BO79">
        <v>14.1</v>
      </c>
      <c r="BP79">
        <v>3.73</v>
      </c>
      <c r="BQ79">
        <v>4.28</v>
      </c>
      <c r="BR79">
        <v>1.02</v>
      </c>
      <c r="BS79">
        <v>0.4</v>
      </c>
      <c r="BT79">
        <v>0</v>
      </c>
      <c r="BU79">
        <v>0</v>
      </c>
      <c r="BV79">
        <v>0</v>
      </c>
      <c r="BW79">
        <f t="shared" si="5"/>
        <v>70.360000000000014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144.65190000000001</v>
      </c>
      <c r="L80">
        <v>525.24969999999996</v>
      </c>
      <c r="M80">
        <v>46</v>
      </c>
      <c r="N80">
        <v>118.125</v>
      </c>
      <c r="O80">
        <v>123.66562500000001</v>
      </c>
      <c r="P80">
        <v>138</v>
      </c>
      <c r="Q80">
        <v>21.821809999999999</v>
      </c>
      <c r="R80">
        <v>42.390099999999997</v>
      </c>
      <c r="S80">
        <v>26.3901</v>
      </c>
      <c r="T80">
        <v>0</v>
      </c>
      <c r="U80">
        <v>348.97500000000002</v>
      </c>
      <c r="V80">
        <v>14.733385999999999</v>
      </c>
      <c r="W80">
        <v>23.199539999999999</v>
      </c>
      <c r="X80">
        <v>135.25375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52.089799999999997</v>
      </c>
      <c r="AF80">
        <v>30.171600000000002</v>
      </c>
      <c r="AG80">
        <v>37.914000000000001</v>
      </c>
      <c r="AH80">
        <v>140.34540000000001</v>
      </c>
      <c r="AI80">
        <v>48.883200000000002</v>
      </c>
      <c r="AJ80">
        <v>0</v>
      </c>
      <c r="AK80">
        <v>0</v>
      </c>
      <c r="AL80">
        <v>83.664000000000001</v>
      </c>
      <c r="AM80">
        <v>15.836040000000001</v>
      </c>
      <c r="AN80">
        <v>0.80345999999999995</v>
      </c>
      <c r="AO80">
        <v>27.635999999999999</v>
      </c>
      <c r="AP80">
        <v>11.529</v>
      </c>
      <c r="AQ80">
        <v>62.244</v>
      </c>
      <c r="AR80">
        <v>28.704000000000001</v>
      </c>
      <c r="AS80">
        <v>24.2136</v>
      </c>
      <c r="AT80">
        <v>7.9104000000000001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70.360000000000014</v>
      </c>
      <c r="BA80">
        <f t="shared" si="4"/>
        <v>2517.686963000001</v>
      </c>
      <c r="BB80">
        <v>77</v>
      </c>
      <c r="BD80">
        <v>21.82</v>
      </c>
      <c r="BE80">
        <v>3.58</v>
      </c>
      <c r="BF80">
        <v>0.79</v>
      </c>
      <c r="BG80">
        <v>1.92</v>
      </c>
      <c r="BH80">
        <v>5.26</v>
      </c>
      <c r="BI80">
        <v>6.79</v>
      </c>
      <c r="BJ80">
        <v>2.81</v>
      </c>
      <c r="BK80">
        <v>2.56</v>
      </c>
      <c r="BL80">
        <v>0.81</v>
      </c>
      <c r="BM80">
        <v>0</v>
      </c>
      <c r="BN80">
        <v>0.49</v>
      </c>
      <c r="BO80">
        <v>14.1</v>
      </c>
      <c r="BP80">
        <v>3.73</v>
      </c>
      <c r="BQ80">
        <v>4.28</v>
      </c>
      <c r="BR80">
        <v>1.02</v>
      </c>
      <c r="BS80">
        <v>0.4</v>
      </c>
      <c r="BT80">
        <v>0</v>
      </c>
      <c r="BU80">
        <v>0</v>
      </c>
      <c r="BV80">
        <v>0</v>
      </c>
      <c r="BW80">
        <f t="shared" si="5"/>
        <v>70.360000000000014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144.65190000000001</v>
      </c>
      <c r="L81">
        <v>525.24969999999996</v>
      </c>
      <c r="M81">
        <v>46</v>
      </c>
      <c r="N81">
        <v>118.125</v>
      </c>
      <c r="O81">
        <v>123.66562500000001</v>
      </c>
      <c r="P81">
        <v>138</v>
      </c>
      <c r="Q81">
        <v>21.821809999999999</v>
      </c>
      <c r="R81">
        <v>42.390099999999997</v>
      </c>
      <c r="S81">
        <v>26.3901</v>
      </c>
      <c r="T81">
        <v>0</v>
      </c>
      <c r="U81">
        <v>348.97500000000002</v>
      </c>
      <c r="V81">
        <v>14.733385999999999</v>
      </c>
      <c r="W81">
        <v>23.199539999999999</v>
      </c>
      <c r="X81">
        <v>135.25375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52.089799999999997</v>
      </c>
      <c r="AF81">
        <v>30.171600000000002</v>
      </c>
      <c r="AG81">
        <v>37.914000000000001</v>
      </c>
      <c r="AH81">
        <v>140.34540000000001</v>
      </c>
      <c r="AI81">
        <v>48.883200000000002</v>
      </c>
      <c r="AJ81">
        <v>0</v>
      </c>
      <c r="AK81">
        <v>0</v>
      </c>
      <c r="AL81">
        <v>83.664000000000001</v>
      </c>
      <c r="AM81">
        <v>15.836040000000001</v>
      </c>
      <c r="AN81">
        <v>0.80345999999999995</v>
      </c>
      <c r="AO81">
        <v>27.635999999999999</v>
      </c>
      <c r="AP81">
        <v>11.529</v>
      </c>
      <c r="AQ81">
        <v>62.244</v>
      </c>
      <c r="AR81">
        <v>52.991999999999997</v>
      </c>
      <c r="AS81">
        <v>26.904</v>
      </c>
      <c r="AT81">
        <v>7.9104000000000001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70.360000000000014</v>
      </c>
      <c r="BA81">
        <f t="shared" si="4"/>
        <v>2544.665363000001</v>
      </c>
      <c r="BB81">
        <v>78</v>
      </c>
      <c r="BD81">
        <v>21.82</v>
      </c>
      <c r="BE81">
        <v>3.58</v>
      </c>
      <c r="BF81">
        <v>0.79</v>
      </c>
      <c r="BG81">
        <v>1.92</v>
      </c>
      <c r="BH81">
        <v>5.26</v>
      </c>
      <c r="BI81">
        <v>6.79</v>
      </c>
      <c r="BJ81">
        <v>2.81</v>
      </c>
      <c r="BK81">
        <v>2.56</v>
      </c>
      <c r="BL81">
        <v>0.81</v>
      </c>
      <c r="BM81">
        <v>0</v>
      </c>
      <c r="BN81">
        <v>0.49</v>
      </c>
      <c r="BO81">
        <v>14.1</v>
      </c>
      <c r="BP81">
        <v>3.73</v>
      </c>
      <c r="BQ81">
        <v>4.28</v>
      </c>
      <c r="BR81">
        <v>1.02</v>
      </c>
      <c r="BS81">
        <v>0.4</v>
      </c>
      <c r="BT81">
        <v>0</v>
      </c>
      <c r="BU81">
        <v>0</v>
      </c>
      <c r="BV81">
        <v>0</v>
      </c>
      <c r="BW81">
        <f t="shared" si="5"/>
        <v>70.360000000000014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144.65190000000001</v>
      </c>
      <c r="L82">
        <v>490.24970000000002</v>
      </c>
      <c r="M82">
        <v>46</v>
      </c>
      <c r="N82">
        <v>118.125</v>
      </c>
      <c r="O82">
        <v>123.66562500000001</v>
      </c>
      <c r="P82">
        <v>138</v>
      </c>
      <c r="Q82">
        <v>21.821809999999999</v>
      </c>
      <c r="R82">
        <v>42.390099999999997</v>
      </c>
      <c r="S82">
        <v>26.3901</v>
      </c>
      <c r="T82">
        <v>0</v>
      </c>
      <c r="U82">
        <v>348.97500000000002</v>
      </c>
      <c r="V82">
        <v>14.733385999999999</v>
      </c>
      <c r="W82">
        <v>23.199539999999999</v>
      </c>
      <c r="X82">
        <v>135.25375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52.089799999999997</v>
      </c>
      <c r="AF82">
        <v>30.171600000000002</v>
      </c>
      <c r="AG82">
        <v>37.914000000000001</v>
      </c>
      <c r="AH82">
        <v>140.34540000000001</v>
      </c>
      <c r="AI82">
        <v>48.883200000000002</v>
      </c>
      <c r="AJ82">
        <v>0</v>
      </c>
      <c r="AK82">
        <v>0</v>
      </c>
      <c r="AL82">
        <v>83.664000000000001</v>
      </c>
      <c r="AM82">
        <v>15.836040000000001</v>
      </c>
      <c r="AN82">
        <v>0.80345999999999995</v>
      </c>
      <c r="AO82">
        <v>27.635999999999999</v>
      </c>
      <c r="AP82">
        <v>11.529</v>
      </c>
      <c r="AQ82">
        <v>62.244</v>
      </c>
      <c r="AR82">
        <v>52.991999999999997</v>
      </c>
      <c r="AS82">
        <v>26.904</v>
      </c>
      <c r="AT82">
        <v>7.9104000000000001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70.360000000000014</v>
      </c>
      <c r="BA82">
        <f t="shared" si="4"/>
        <v>2509.6653630000014</v>
      </c>
      <c r="BB82">
        <v>79</v>
      </c>
      <c r="BD82">
        <v>21.82</v>
      </c>
      <c r="BE82">
        <v>3.58</v>
      </c>
      <c r="BF82">
        <v>0.79</v>
      </c>
      <c r="BG82">
        <v>1.92</v>
      </c>
      <c r="BH82">
        <v>5.26</v>
      </c>
      <c r="BI82">
        <v>6.79</v>
      </c>
      <c r="BJ82">
        <v>2.81</v>
      </c>
      <c r="BK82">
        <v>2.56</v>
      </c>
      <c r="BL82">
        <v>0.81</v>
      </c>
      <c r="BM82">
        <v>0</v>
      </c>
      <c r="BN82">
        <v>0.49</v>
      </c>
      <c r="BO82">
        <v>14.1</v>
      </c>
      <c r="BP82">
        <v>3.73</v>
      </c>
      <c r="BQ82">
        <v>4.28</v>
      </c>
      <c r="BR82">
        <v>1.02</v>
      </c>
      <c r="BS82">
        <v>0.4</v>
      </c>
      <c r="BT82">
        <v>0</v>
      </c>
      <c r="BU82">
        <v>0</v>
      </c>
      <c r="BV82">
        <v>0</v>
      </c>
      <c r="BW82">
        <f t="shared" si="5"/>
        <v>70.360000000000014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118.86</v>
      </c>
      <c r="L83">
        <v>445.8</v>
      </c>
      <c r="M83">
        <v>46</v>
      </c>
      <c r="N83">
        <v>118.125</v>
      </c>
      <c r="O83">
        <v>123.66562500000001</v>
      </c>
      <c r="P83">
        <v>138</v>
      </c>
      <c r="Q83">
        <v>16.015000000000001</v>
      </c>
      <c r="R83">
        <v>36.823</v>
      </c>
      <c r="S83">
        <v>22.806999999999999</v>
      </c>
      <c r="T83">
        <v>0</v>
      </c>
      <c r="U83">
        <v>348.97500000000002</v>
      </c>
      <c r="V83">
        <v>14.541876</v>
      </c>
      <c r="W83">
        <v>23.199539999999999</v>
      </c>
      <c r="X83">
        <v>125.65375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52.089799999999997</v>
      </c>
      <c r="AF83">
        <v>30.171600000000002</v>
      </c>
      <c r="AG83">
        <v>37.914000000000001</v>
      </c>
      <c r="AH83">
        <v>140.34540000000001</v>
      </c>
      <c r="AI83">
        <v>48.883200000000002</v>
      </c>
      <c r="AJ83">
        <v>0</v>
      </c>
      <c r="AK83">
        <v>0</v>
      </c>
      <c r="AL83">
        <v>83.664000000000001</v>
      </c>
      <c r="AM83">
        <v>15.836040000000001</v>
      </c>
      <c r="AN83">
        <v>0.80345999999999995</v>
      </c>
      <c r="AO83">
        <v>27.93</v>
      </c>
      <c r="AP83">
        <v>12.297599999999999</v>
      </c>
      <c r="AQ83">
        <v>62.244</v>
      </c>
      <c r="AR83">
        <v>28.704000000000001</v>
      </c>
      <c r="AS83">
        <v>22.868400000000001</v>
      </c>
      <c r="AT83">
        <v>7.9104000000000001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70.360000000000014</v>
      </c>
      <c r="BA83">
        <f t="shared" si="4"/>
        <v>2387.4142430000002</v>
      </c>
      <c r="BB83">
        <v>80</v>
      </c>
      <c r="BD83">
        <v>21.82</v>
      </c>
      <c r="BE83">
        <v>3.58</v>
      </c>
      <c r="BF83">
        <v>0.79</v>
      </c>
      <c r="BG83">
        <v>1.92</v>
      </c>
      <c r="BH83">
        <v>5.26</v>
      </c>
      <c r="BI83">
        <v>6.79</v>
      </c>
      <c r="BJ83">
        <v>2.81</v>
      </c>
      <c r="BK83">
        <v>2.56</v>
      </c>
      <c r="BL83">
        <v>0.81</v>
      </c>
      <c r="BM83">
        <v>0</v>
      </c>
      <c r="BN83">
        <v>0.49</v>
      </c>
      <c r="BO83">
        <v>14.1</v>
      </c>
      <c r="BP83">
        <v>3.73</v>
      </c>
      <c r="BQ83">
        <v>4.28</v>
      </c>
      <c r="BR83">
        <v>1.02</v>
      </c>
      <c r="BS83">
        <v>0.4</v>
      </c>
      <c r="BT83">
        <v>0</v>
      </c>
      <c r="BU83">
        <v>0</v>
      </c>
      <c r="BV83">
        <v>0</v>
      </c>
      <c r="BW83">
        <f t="shared" si="5"/>
        <v>70.360000000000014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118.86</v>
      </c>
      <c r="L84">
        <v>445.8</v>
      </c>
      <c r="M84">
        <v>46</v>
      </c>
      <c r="N84">
        <v>118.125</v>
      </c>
      <c r="O84">
        <v>123.66562500000001</v>
      </c>
      <c r="P84">
        <v>138</v>
      </c>
      <c r="Q84">
        <v>16.015000000000001</v>
      </c>
      <c r="R84">
        <v>36.823</v>
      </c>
      <c r="S84">
        <v>22.806999999999999</v>
      </c>
      <c r="T84">
        <v>0</v>
      </c>
      <c r="U84">
        <v>348.97500000000002</v>
      </c>
      <c r="V84">
        <v>14.541876</v>
      </c>
      <c r="W84">
        <v>23.199539999999999</v>
      </c>
      <c r="X84">
        <v>125.65375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52.089799999999997</v>
      </c>
      <c r="AF84">
        <v>30.171600000000002</v>
      </c>
      <c r="AG84">
        <v>37.914000000000001</v>
      </c>
      <c r="AH84">
        <v>140.34540000000001</v>
      </c>
      <c r="AI84">
        <v>48.883200000000002</v>
      </c>
      <c r="AJ84">
        <v>0</v>
      </c>
      <c r="AK84">
        <v>0</v>
      </c>
      <c r="AL84">
        <v>83.664000000000001</v>
      </c>
      <c r="AM84">
        <v>15.836040000000001</v>
      </c>
      <c r="AN84">
        <v>0.80345999999999995</v>
      </c>
      <c r="AO84">
        <v>27.93</v>
      </c>
      <c r="AP84">
        <v>11.529</v>
      </c>
      <c r="AQ84">
        <v>62.244</v>
      </c>
      <c r="AR84">
        <v>28.704000000000001</v>
      </c>
      <c r="AS84">
        <v>22.868400000000001</v>
      </c>
      <c r="AT84">
        <v>7.9104000000000001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70.360000000000014</v>
      </c>
      <c r="BA84">
        <f t="shared" si="4"/>
        <v>2386.6456430000003</v>
      </c>
      <c r="BB84">
        <v>81</v>
      </c>
      <c r="BD84">
        <v>21.82</v>
      </c>
      <c r="BE84">
        <v>3.58</v>
      </c>
      <c r="BF84">
        <v>0.79</v>
      </c>
      <c r="BG84">
        <v>1.92</v>
      </c>
      <c r="BH84">
        <v>5.26</v>
      </c>
      <c r="BI84">
        <v>6.79</v>
      </c>
      <c r="BJ84">
        <v>2.81</v>
      </c>
      <c r="BK84">
        <v>2.56</v>
      </c>
      <c r="BL84">
        <v>0.81</v>
      </c>
      <c r="BM84">
        <v>0</v>
      </c>
      <c r="BN84">
        <v>0.49</v>
      </c>
      <c r="BO84">
        <v>14.1</v>
      </c>
      <c r="BP84">
        <v>3.73</v>
      </c>
      <c r="BQ84">
        <v>4.28</v>
      </c>
      <c r="BR84">
        <v>1.02</v>
      </c>
      <c r="BS84">
        <v>0.4</v>
      </c>
      <c r="BT84">
        <v>0</v>
      </c>
      <c r="BU84">
        <v>0</v>
      </c>
      <c r="BV84">
        <v>0</v>
      </c>
      <c r="BW84">
        <f t="shared" si="5"/>
        <v>70.360000000000014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118.86</v>
      </c>
      <c r="L85">
        <v>445.8</v>
      </c>
      <c r="M85">
        <v>46</v>
      </c>
      <c r="N85">
        <v>118.125</v>
      </c>
      <c r="O85">
        <v>123.66562500000001</v>
      </c>
      <c r="P85">
        <v>138</v>
      </c>
      <c r="Q85">
        <v>8.5649999999999995</v>
      </c>
      <c r="R85">
        <v>18.407565999999999</v>
      </c>
      <c r="S85">
        <v>11.769629</v>
      </c>
      <c r="T85">
        <v>0</v>
      </c>
      <c r="U85">
        <v>348.97500000000002</v>
      </c>
      <c r="V85">
        <v>15.273199</v>
      </c>
      <c r="W85">
        <v>23.199539999999999</v>
      </c>
      <c r="X85">
        <v>125.65375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52.089799999999997</v>
      </c>
      <c r="AF85">
        <v>30.171600000000002</v>
      </c>
      <c r="AG85">
        <v>37.914000000000001</v>
      </c>
      <c r="AH85">
        <v>140.34540000000001</v>
      </c>
      <c r="AI85">
        <v>48.883200000000002</v>
      </c>
      <c r="AJ85">
        <v>0</v>
      </c>
      <c r="AK85">
        <v>0</v>
      </c>
      <c r="AL85">
        <v>73.206000000000003</v>
      </c>
      <c r="AM85">
        <v>15.836040000000001</v>
      </c>
      <c r="AN85">
        <v>0.80345999999999995</v>
      </c>
      <c r="AO85">
        <v>27.93</v>
      </c>
      <c r="AP85">
        <v>11.529</v>
      </c>
      <c r="AQ85">
        <v>62.244</v>
      </c>
      <c r="AR85">
        <v>28.704000000000001</v>
      </c>
      <c r="AS85">
        <v>22.868400000000001</v>
      </c>
      <c r="AT85">
        <v>7.9104000000000001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70.360000000000014</v>
      </c>
      <c r="BA85">
        <f t="shared" si="4"/>
        <v>2340.016161</v>
      </c>
      <c r="BB85">
        <v>82</v>
      </c>
      <c r="BD85">
        <v>21.82</v>
      </c>
      <c r="BE85">
        <v>3.58</v>
      </c>
      <c r="BF85">
        <v>0.79</v>
      </c>
      <c r="BG85">
        <v>1.92</v>
      </c>
      <c r="BH85">
        <v>5.26</v>
      </c>
      <c r="BI85">
        <v>6.79</v>
      </c>
      <c r="BJ85">
        <v>2.81</v>
      </c>
      <c r="BK85">
        <v>2.56</v>
      </c>
      <c r="BL85">
        <v>0.81</v>
      </c>
      <c r="BM85">
        <v>0</v>
      </c>
      <c r="BN85">
        <v>0.49</v>
      </c>
      <c r="BO85">
        <v>14.1</v>
      </c>
      <c r="BP85">
        <v>3.73</v>
      </c>
      <c r="BQ85">
        <v>4.28</v>
      </c>
      <c r="BR85">
        <v>1.02</v>
      </c>
      <c r="BS85">
        <v>0.4</v>
      </c>
      <c r="BT85">
        <v>0</v>
      </c>
      <c r="BU85">
        <v>0</v>
      </c>
      <c r="BV85">
        <v>0</v>
      </c>
      <c r="BW85">
        <f t="shared" si="5"/>
        <v>70.360000000000014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118.86</v>
      </c>
      <c r="L86">
        <v>445.8</v>
      </c>
      <c r="M86">
        <v>46</v>
      </c>
      <c r="N86">
        <v>118.125</v>
      </c>
      <c r="O86">
        <v>123.66562500000001</v>
      </c>
      <c r="P86">
        <v>138</v>
      </c>
      <c r="Q86">
        <v>8.5649999999999995</v>
      </c>
      <c r="R86">
        <v>18.407565999999999</v>
      </c>
      <c r="S86">
        <v>11.769629</v>
      </c>
      <c r="T86">
        <v>0</v>
      </c>
      <c r="U86">
        <v>348.97500000000002</v>
      </c>
      <c r="V86">
        <v>15.273199</v>
      </c>
      <c r="W86">
        <v>23.199539999999999</v>
      </c>
      <c r="X86">
        <v>125.65375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36.544144000000003</v>
      </c>
      <c r="AE86">
        <v>52.089799999999997</v>
      </c>
      <c r="AF86">
        <v>30.171600000000002</v>
      </c>
      <c r="AG86">
        <v>37.914000000000001</v>
      </c>
      <c r="AH86">
        <v>140.34540000000001</v>
      </c>
      <c r="AI86">
        <v>15.276</v>
      </c>
      <c r="AJ86">
        <v>0</v>
      </c>
      <c r="AK86">
        <v>0</v>
      </c>
      <c r="AL86">
        <v>73.206000000000003</v>
      </c>
      <c r="AM86">
        <v>15.836040000000001</v>
      </c>
      <c r="AN86">
        <v>0.80345999999999995</v>
      </c>
      <c r="AO86">
        <v>27.93</v>
      </c>
      <c r="AP86">
        <v>11.529</v>
      </c>
      <c r="AQ86">
        <v>62.244</v>
      </c>
      <c r="AR86">
        <v>28.704000000000001</v>
      </c>
      <c r="AS86">
        <v>22.868400000000001</v>
      </c>
      <c r="AT86">
        <v>7.9104000000000001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70.360000000000014</v>
      </c>
      <c r="BA86">
        <f t="shared" si="4"/>
        <v>2306.4089610000001</v>
      </c>
      <c r="BB86">
        <v>83</v>
      </c>
      <c r="BD86">
        <v>21.82</v>
      </c>
      <c r="BE86">
        <v>3.58</v>
      </c>
      <c r="BF86">
        <v>0.79</v>
      </c>
      <c r="BG86">
        <v>1.92</v>
      </c>
      <c r="BH86">
        <v>5.26</v>
      </c>
      <c r="BI86">
        <v>6.79</v>
      </c>
      <c r="BJ86">
        <v>2.81</v>
      </c>
      <c r="BK86">
        <v>2.56</v>
      </c>
      <c r="BL86">
        <v>0.81</v>
      </c>
      <c r="BM86">
        <v>0</v>
      </c>
      <c r="BN86">
        <v>0.49</v>
      </c>
      <c r="BO86">
        <v>14.1</v>
      </c>
      <c r="BP86">
        <v>3.73</v>
      </c>
      <c r="BQ86">
        <v>4.28</v>
      </c>
      <c r="BR86">
        <v>1.02</v>
      </c>
      <c r="BS86">
        <v>0.4</v>
      </c>
      <c r="BT86">
        <v>0</v>
      </c>
      <c r="BU86">
        <v>0</v>
      </c>
      <c r="BV86">
        <v>0</v>
      </c>
      <c r="BW86">
        <f t="shared" si="5"/>
        <v>70.360000000000014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118.86</v>
      </c>
      <c r="L87">
        <v>445.8</v>
      </c>
      <c r="M87">
        <v>46</v>
      </c>
      <c r="N87">
        <v>118.125</v>
      </c>
      <c r="O87">
        <v>123.66562500000001</v>
      </c>
      <c r="P87">
        <v>138</v>
      </c>
      <c r="Q87">
        <v>7.423</v>
      </c>
      <c r="R87">
        <v>18.407565999999999</v>
      </c>
      <c r="S87">
        <v>11.769629</v>
      </c>
      <c r="T87">
        <v>0</v>
      </c>
      <c r="U87">
        <v>348.97500000000002</v>
      </c>
      <c r="V87">
        <v>15.273199</v>
      </c>
      <c r="W87">
        <v>18.0106</v>
      </c>
      <c r="X87">
        <v>125.65375</v>
      </c>
      <c r="Y87">
        <v>0</v>
      </c>
      <c r="Z87">
        <v>3.3</v>
      </c>
      <c r="AA87">
        <v>42.14808</v>
      </c>
      <c r="AB87">
        <v>26.34008</v>
      </c>
      <c r="AC87">
        <v>19.35568</v>
      </c>
      <c r="AD87">
        <v>36.544144000000003</v>
      </c>
      <c r="AE87">
        <v>49.436556000000003</v>
      </c>
      <c r="AF87">
        <v>28.594000000000001</v>
      </c>
      <c r="AG87">
        <v>37.914000000000001</v>
      </c>
      <c r="AH87">
        <v>116.9545</v>
      </c>
      <c r="AI87">
        <v>14.003</v>
      </c>
      <c r="AJ87">
        <v>0</v>
      </c>
      <c r="AK87">
        <v>0</v>
      </c>
      <c r="AL87">
        <v>73.206000000000003</v>
      </c>
      <c r="AM87">
        <v>13.33</v>
      </c>
      <c r="AN87">
        <v>0.80345999999999995</v>
      </c>
      <c r="AO87">
        <v>27.93</v>
      </c>
      <c r="AP87">
        <v>11.529</v>
      </c>
      <c r="AQ87">
        <v>62.244</v>
      </c>
      <c r="AR87">
        <v>28.704000000000001</v>
      </c>
      <c r="AS87">
        <v>22.868400000000001</v>
      </c>
      <c r="AT87">
        <v>7.9104000000000001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70.360000000000014</v>
      </c>
      <c r="BA87">
        <f t="shared" si="4"/>
        <v>2229.4386690000001</v>
      </c>
      <c r="BB87">
        <v>84</v>
      </c>
      <c r="BD87">
        <v>21.82</v>
      </c>
      <c r="BE87">
        <v>3.58</v>
      </c>
      <c r="BF87">
        <v>0.79</v>
      </c>
      <c r="BG87">
        <v>1.92</v>
      </c>
      <c r="BH87">
        <v>5.26</v>
      </c>
      <c r="BI87">
        <v>6.79</v>
      </c>
      <c r="BJ87">
        <v>2.81</v>
      </c>
      <c r="BK87">
        <v>2.56</v>
      </c>
      <c r="BL87">
        <v>0.81</v>
      </c>
      <c r="BM87">
        <v>0</v>
      </c>
      <c r="BN87">
        <v>0.49</v>
      </c>
      <c r="BO87">
        <v>14.1</v>
      </c>
      <c r="BP87">
        <v>3.73</v>
      </c>
      <c r="BQ87">
        <v>4.28</v>
      </c>
      <c r="BR87">
        <v>1.02</v>
      </c>
      <c r="BS87">
        <v>0.4</v>
      </c>
      <c r="BT87">
        <v>0</v>
      </c>
      <c r="BU87">
        <v>0</v>
      </c>
      <c r="BV87">
        <v>0</v>
      </c>
      <c r="BW87">
        <f t="shared" si="5"/>
        <v>70.360000000000014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118.86</v>
      </c>
      <c r="L88">
        <v>445.8</v>
      </c>
      <c r="M88">
        <v>46</v>
      </c>
      <c r="N88">
        <v>118.125</v>
      </c>
      <c r="O88">
        <v>123.66562500000001</v>
      </c>
      <c r="P88">
        <v>138</v>
      </c>
      <c r="Q88">
        <v>7.423</v>
      </c>
      <c r="R88">
        <v>18.407565999999999</v>
      </c>
      <c r="S88">
        <v>11.769629</v>
      </c>
      <c r="T88">
        <v>0</v>
      </c>
      <c r="U88">
        <v>348.97500000000002</v>
      </c>
      <c r="V88">
        <v>15.273199</v>
      </c>
      <c r="W88">
        <v>18.0106</v>
      </c>
      <c r="X88">
        <v>125.65375</v>
      </c>
      <c r="Y88">
        <v>0</v>
      </c>
      <c r="Z88">
        <v>3.3</v>
      </c>
      <c r="AA88">
        <v>42.14808</v>
      </c>
      <c r="AB88">
        <v>26.34008</v>
      </c>
      <c r="AC88">
        <v>19.35568</v>
      </c>
      <c r="AD88">
        <v>36.544144000000003</v>
      </c>
      <c r="AE88">
        <v>49.436556000000003</v>
      </c>
      <c r="AF88">
        <v>28.594000000000001</v>
      </c>
      <c r="AG88">
        <v>37.914000000000001</v>
      </c>
      <c r="AH88">
        <v>116.9545</v>
      </c>
      <c r="AI88">
        <v>14.003</v>
      </c>
      <c r="AJ88">
        <v>0</v>
      </c>
      <c r="AK88">
        <v>0</v>
      </c>
      <c r="AL88">
        <v>73.206000000000003</v>
      </c>
      <c r="AM88">
        <v>13.33</v>
      </c>
      <c r="AN88">
        <v>0.80345999999999995</v>
      </c>
      <c r="AO88">
        <v>27.93</v>
      </c>
      <c r="AP88">
        <v>11.529</v>
      </c>
      <c r="AQ88">
        <v>62.244</v>
      </c>
      <c r="AR88">
        <v>33.119999999999997</v>
      </c>
      <c r="AS88">
        <v>22.868400000000001</v>
      </c>
      <c r="AT88">
        <v>7.9104000000000001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70.360000000000014</v>
      </c>
      <c r="BA88">
        <f t="shared" si="4"/>
        <v>2233.8546689999998</v>
      </c>
      <c r="BB88">
        <v>85</v>
      </c>
      <c r="BD88">
        <v>21.82</v>
      </c>
      <c r="BE88">
        <v>3.58</v>
      </c>
      <c r="BF88">
        <v>0.79</v>
      </c>
      <c r="BG88">
        <v>1.92</v>
      </c>
      <c r="BH88">
        <v>5.26</v>
      </c>
      <c r="BI88">
        <v>6.79</v>
      </c>
      <c r="BJ88">
        <v>2.81</v>
      </c>
      <c r="BK88">
        <v>2.56</v>
      </c>
      <c r="BL88">
        <v>0.81</v>
      </c>
      <c r="BM88">
        <v>0</v>
      </c>
      <c r="BN88">
        <v>0.49</v>
      </c>
      <c r="BO88">
        <v>14.1</v>
      </c>
      <c r="BP88">
        <v>3.73</v>
      </c>
      <c r="BQ88">
        <v>4.28</v>
      </c>
      <c r="BR88">
        <v>1.02</v>
      </c>
      <c r="BS88">
        <v>0.4</v>
      </c>
      <c r="BT88">
        <v>0</v>
      </c>
      <c r="BU88">
        <v>0</v>
      </c>
      <c r="BV88">
        <v>0</v>
      </c>
      <c r="BW88">
        <f t="shared" si="5"/>
        <v>70.360000000000014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118.86</v>
      </c>
      <c r="L89">
        <v>445.8</v>
      </c>
      <c r="M89">
        <v>46</v>
      </c>
      <c r="N89">
        <v>118.125</v>
      </c>
      <c r="O89">
        <v>123.66562500000001</v>
      </c>
      <c r="P89">
        <v>138</v>
      </c>
      <c r="Q89">
        <v>7.423</v>
      </c>
      <c r="R89">
        <v>21.091296</v>
      </c>
      <c r="S89">
        <v>13.426125000000001</v>
      </c>
      <c r="T89">
        <v>0</v>
      </c>
      <c r="U89">
        <v>348.97500000000002</v>
      </c>
      <c r="V89">
        <v>15.273199</v>
      </c>
      <c r="W89">
        <v>18.0106</v>
      </c>
      <c r="X89">
        <v>125.65375</v>
      </c>
      <c r="Y89">
        <v>0</v>
      </c>
      <c r="Z89">
        <v>3.3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28.594000000000001</v>
      </c>
      <c r="AG89">
        <v>37.914000000000001</v>
      </c>
      <c r="AH89">
        <v>132.58000000000001</v>
      </c>
      <c r="AI89">
        <v>14.003</v>
      </c>
      <c r="AJ89">
        <v>0</v>
      </c>
      <c r="AK89">
        <v>0</v>
      </c>
      <c r="AL89">
        <v>73.206000000000003</v>
      </c>
      <c r="AM89">
        <v>13.33</v>
      </c>
      <c r="AN89">
        <v>0.80345999999999995</v>
      </c>
      <c r="AO89">
        <v>29.106000000000002</v>
      </c>
      <c r="AP89">
        <v>11.529</v>
      </c>
      <c r="AQ89">
        <v>62.244</v>
      </c>
      <c r="AR89">
        <v>33.119999999999997</v>
      </c>
      <c r="AS89">
        <v>22.868400000000001</v>
      </c>
      <c r="AT89">
        <v>7.9104000000000001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70.360000000000014</v>
      </c>
      <c r="BA89">
        <f t="shared" si="4"/>
        <v>2277.8442749999999</v>
      </c>
      <c r="BB89">
        <v>86</v>
      </c>
      <c r="BD89">
        <v>21.82</v>
      </c>
      <c r="BE89">
        <v>3.58</v>
      </c>
      <c r="BF89">
        <v>0.79</v>
      </c>
      <c r="BG89">
        <v>1.92</v>
      </c>
      <c r="BH89">
        <v>5.26</v>
      </c>
      <c r="BI89">
        <v>6.79</v>
      </c>
      <c r="BJ89">
        <v>2.81</v>
      </c>
      <c r="BK89">
        <v>2.56</v>
      </c>
      <c r="BL89">
        <v>0.81</v>
      </c>
      <c r="BM89">
        <v>0</v>
      </c>
      <c r="BN89">
        <v>0.49</v>
      </c>
      <c r="BO89">
        <v>14.1</v>
      </c>
      <c r="BP89">
        <v>3.73</v>
      </c>
      <c r="BQ89">
        <v>4.28</v>
      </c>
      <c r="BR89">
        <v>1.02</v>
      </c>
      <c r="BS89">
        <v>0.4</v>
      </c>
      <c r="BT89">
        <v>0</v>
      </c>
      <c r="BU89">
        <v>0</v>
      </c>
      <c r="BV89">
        <v>0</v>
      </c>
      <c r="BW89">
        <f t="shared" si="5"/>
        <v>70.360000000000014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118.86</v>
      </c>
      <c r="L90">
        <v>445.8</v>
      </c>
      <c r="M90">
        <v>46</v>
      </c>
      <c r="N90">
        <v>118.125</v>
      </c>
      <c r="O90">
        <v>123.66562500000001</v>
      </c>
      <c r="P90">
        <v>138</v>
      </c>
      <c r="Q90">
        <v>7.423</v>
      </c>
      <c r="R90">
        <v>21.091296</v>
      </c>
      <c r="S90">
        <v>13.426125000000001</v>
      </c>
      <c r="T90">
        <v>0</v>
      </c>
      <c r="U90">
        <v>348.97500000000002</v>
      </c>
      <c r="V90">
        <v>15.273199</v>
      </c>
      <c r="W90">
        <v>18.0106</v>
      </c>
      <c r="X90">
        <v>125.65375</v>
      </c>
      <c r="Y90">
        <v>0</v>
      </c>
      <c r="Z90">
        <v>3.3</v>
      </c>
      <c r="AA90">
        <v>42.14808</v>
      </c>
      <c r="AB90">
        <v>39.510120000000001</v>
      </c>
      <c r="AC90">
        <v>29.033519999999999</v>
      </c>
      <c r="AD90">
        <v>36.544144000000003</v>
      </c>
      <c r="AE90">
        <v>49.436556000000003</v>
      </c>
      <c r="AF90">
        <v>28.594000000000001</v>
      </c>
      <c r="AG90">
        <v>37.914000000000001</v>
      </c>
      <c r="AH90">
        <v>132.58000000000001</v>
      </c>
      <c r="AI90">
        <v>14.003</v>
      </c>
      <c r="AJ90">
        <v>0</v>
      </c>
      <c r="AK90">
        <v>0</v>
      </c>
      <c r="AL90">
        <v>73.206000000000003</v>
      </c>
      <c r="AM90">
        <v>13.33</v>
      </c>
      <c r="AN90">
        <v>0.80345999999999995</v>
      </c>
      <c r="AO90">
        <v>29.106000000000002</v>
      </c>
      <c r="AP90">
        <v>11.529</v>
      </c>
      <c r="AQ90">
        <v>62.244</v>
      </c>
      <c r="AR90">
        <v>33.119999999999997</v>
      </c>
      <c r="AS90">
        <v>22.868400000000001</v>
      </c>
      <c r="AT90">
        <v>7.9104000000000001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70.360000000000014</v>
      </c>
      <c r="BA90">
        <f t="shared" si="4"/>
        <v>2277.8442749999999</v>
      </c>
      <c r="BB90">
        <v>87</v>
      </c>
      <c r="BD90">
        <v>21.82</v>
      </c>
      <c r="BE90">
        <v>3.58</v>
      </c>
      <c r="BF90">
        <v>0.79</v>
      </c>
      <c r="BG90">
        <v>1.92</v>
      </c>
      <c r="BH90">
        <v>5.26</v>
      </c>
      <c r="BI90">
        <v>6.79</v>
      </c>
      <c r="BJ90">
        <v>2.81</v>
      </c>
      <c r="BK90">
        <v>2.56</v>
      </c>
      <c r="BL90">
        <v>0.81</v>
      </c>
      <c r="BM90">
        <v>0</v>
      </c>
      <c r="BN90">
        <v>0.49</v>
      </c>
      <c r="BO90">
        <v>14.1</v>
      </c>
      <c r="BP90">
        <v>3.73</v>
      </c>
      <c r="BQ90">
        <v>4.28</v>
      </c>
      <c r="BR90">
        <v>1.02</v>
      </c>
      <c r="BS90">
        <v>0.4</v>
      </c>
      <c r="BT90">
        <v>0</v>
      </c>
      <c r="BU90">
        <v>0</v>
      </c>
      <c r="BV90">
        <v>0</v>
      </c>
      <c r="BW90">
        <f t="shared" si="5"/>
        <v>70.360000000000014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118.86</v>
      </c>
      <c r="L91">
        <v>445.8</v>
      </c>
      <c r="M91">
        <v>46</v>
      </c>
      <c r="N91">
        <v>118.125</v>
      </c>
      <c r="O91">
        <v>123.66562500000001</v>
      </c>
      <c r="P91">
        <v>138</v>
      </c>
      <c r="Q91">
        <v>7.423</v>
      </c>
      <c r="R91">
        <v>19.025039</v>
      </c>
      <c r="S91">
        <v>12.220768</v>
      </c>
      <c r="T91">
        <v>0</v>
      </c>
      <c r="U91">
        <v>348.97500000000002</v>
      </c>
      <c r="V91">
        <v>6.17</v>
      </c>
      <c r="W91">
        <v>18.0106</v>
      </c>
      <c r="X91">
        <v>75.859099999999998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52.089799999999997</v>
      </c>
      <c r="AF91">
        <v>30.171600000000002</v>
      </c>
      <c r="AG91">
        <v>37.914000000000001</v>
      </c>
      <c r="AH91">
        <v>140.34540000000001</v>
      </c>
      <c r="AI91">
        <v>3.1825000000000001</v>
      </c>
      <c r="AJ91">
        <v>0</v>
      </c>
      <c r="AK91">
        <v>0</v>
      </c>
      <c r="AL91">
        <v>73.206000000000003</v>
      </c>
      <c r="AM91">
        <v>15.836040000000001</v>
      </c>
      <c r="AN91">
        <v>0.80345999999999995</v>
      </c>
      <c r="AO91">
        <v>29.106000000000002</v>
      </c>
      <c r="AP91">
        <v>11.529</v>
      </c>
      <c r="AQ91">
        <v>62.244</v>
      </c>
      <c r="AR91">
        <v>51.335999999999999</v>
      </c>
      <c r="AS91">
        <v>26.904</v>
      </c>
      <c r="AT91">
        <v>7.9104000000000001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70.56</v>
      </c>
      <c r="BA91">
        <f t="shared" si="4"/>
        <v>2258.198883999999</v>
      </c>
      <c r="BB91">
        <v>88</v>
      </c>
      <c r="BD91">
        <v>21.82</v>
      </c>
      <c r="BE91">
        <v>3.58</v>
      </c>
      <c r="BF91">
        <v>0.79</v>
      </c>
      <c r="BG91">
        <v>1.98</v>
      </c>
      <c r="BH91">
        <v>5.26</v>
      </c>
      <c r="BI91">
        <v>6.79</v>
      </c>
      <c r="BJ91">
        <v>2.81</v>
      </c>
      <c r="BK91">
        <v>2.56</v>
      </c>
      <c r="BL91">
        <v>0.81</v>
      </c>
      <c r="BM91">
        <v>0</v>
      </c>
      <c r="BN91">
        <v>0.5</v>
      </c>
      <c r="BO91">
        <v>14.1</v>
      </c>
      <c r="BP91">
        <v>3.73</v>
      </c>
      <c r="BQ91">
        <v>4.41</v>
      </c>
      <c r="BR91">
        <v>1.02</v>
      </c>
      <c r="BS91">
        <v>0.4</v>
      </c>
      <c r="BT91">
        <v>0</v>
      </c>
      <c r="BU91">
        <v>0</v>
      </c>
      <c r="BV91">
        <v>0</v>
      </c>
      <c r="BW91">
        <f t="shared" si="5"/>
        <v>70.56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118.86</v>
      </c>
      <c r="L92">
        <v>445.8</v>
      </c>
      <c r="M92">
        <v>46</v>
      </c>
      <c r="N92">
        <v>118.125</v>
      </c>
      <c r="O92">
        <v>123.66562500000001</v>
      </c>
      <c r="P92">
        <v>138</v>
      </c>
      <c r="Q92">
        <v>7.423</v>
      </c>
      <c r="R92">
        <v>19.025039</v>
      </c>
      <c r="S92">
        <v>12.220768</v>
      </c>
      <c r="T92">
        <v>0</v>
      </c>
      <c r="U92">
        <v>348.97500000000002</v>
      </c>
      <c r="V92">
        <v>6.17</v>
      </c>
      <c r="W92">
        <v>18.0106</v>
      </c>
      <c r="X92">
        <v>75.859099999999998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52.089799999999997</v>
      </c>
      <c r="AF92">
        <v>30.171600000000002</v>
      </c>
      <c r="AG92">
        <v>37.914000000000001</v>
      </c>
      <c r="AH92">
        <v>140.34540000000001</v>
      </c>
      <c r="AI92">
        <v>3.1825000000000001</v>
      </c>
      <c r="AJ92">
        <v>0</v>
      </c>
      <c r="AK92">
        <v>0</v>
      </c>
      <c r="AL92">
        <v>73.206000000000003</v>
      </c>
      <c r="AM92">
        <v>15.836040000000001</v>
      </c>
      <c r="AN92">
        <v>0.80345999999999995</v>
      </c>
      <c r="AO92">
        <v>29.106000000000002</v>
      </c>
      <c r="AP92">
        <v>11.529</v>
      </c>
      <c r="AQ92">
        <v>62.244</v>
      </c>
      <c r="AR92">
        <v>51.335999999999999</v>
      </c>
      <c r="AS92">
        <v>26.904</v>
      </c>
      <c r="AT92">
        <v>7.9104000000000001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70.56</v>
      </c>
      <c r="BA92">
        <f t="shared" si="4"/>
        <v>2258.198883999999</v>
      </c>
      <c r="BB92">
        <v>89</v>
      </c>
      <c r="BD92">
        <v>21.82</v>
      </c>
      <c r="BE92">
        <v>3.58</v>
      </c>
      <c r="BF92">
        <v>0.79</v>
      </c>
      <c r="BG92">
        <v>1.98</v>
      </c>
      <c r="BH92">
        <v>5.26</v>
      </c>
      <c r="BI92">
        <v>6.79</v>
      </c>
      <c r="BJ92">
        <v>2.81</v>
      </c>
      <c r="BK92">
        <v>2.56</v>
      </c>
      <c r="BL92">
        <v>0.81</v>
      </c>
      <c r="BM92">
        <v>0</v>
      </c>
      <c r="BN92">
        <v>0.5</v>
      </c>
      <c r="BO92">
        <v>14.1</v>
      </c>
      <c r="BP92">
        <v>3.73</v>
      </c>
      <c r="BQ92">
        <v>4.41</v>
      </c>
      <c r="BR92">
        <v>1.02</v>
      </c>
      <c r="BS92">
        <v>0.4</v>
      </c>
      <c r="BT92">
        <v>0</v>
      </c>
      <c r="BU92">
        <v>0</v>
      </c>
      <c r="BV92">
        <v>0</v>
      </c>
      <c r="BW92">
        <f t="shared" si="5"/>
        <v>70.56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118.86</v>
      </c>
      <c r="L93">
        <v>445.8</v>
      </c>
      <c r="M93">
        <v>46</v>
      </c>
      <c r="N93">
        <v>118.125</v>
      </c>
      <c r="O93">
        <v>123.66562500000001</v>
      </c>
      <c r="P93">
        <v>138</v>
      </c>
      <c r="Q93">
        <v>7.423</v>
      </c>
      <c r="R93">
        <v>19.025039</v>
      </c>
      <c r="S93">
        <v>12.220768</v>
      </c>
      <c r="T93">
        <v>0</v>
      </c>
      <c r="U93">
        <v>348.97500000000002</v>
      </c>
      <c r="V93">
        <v>6.17</v>
      </c>
      <c r="W93">
        <v>18.0106</v>
      </c>
      <c r="X93">
        <v>75.859099999999998</v>
      </c>
      <c r="Y93">
        <v>0</v>
      </c>
      <c r="Z93">
        <v>13.2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52.089799999999997</v>
      </c>
      <c r="AF93">
        <v>30.171600000000002</v>
      </c>
      <c r="AG93">
        <v>37.914000000000001</v>
      </c>
      <c r="AH93">
        <v>140.34540000000001</v>
      </c>
      <c r="AI93">
        <v>3.1825000000000001</v>
      </c>
      <c r="AJ93">
        <v>0</v>
      </c>
      <c r="AK93">
        <v>0</v>
      </c>
      <c r="AL93">
        <v>73.206000000000003</v>
      </c>
      <c r="AM93">
        <v>15.836040000000001</v>
      </c>
      <c r="AN93">
        <v>0.80345999999999995</v>
      </c>
      <c r="AO93">
        <v>29.106000000000002</v>
      </c>
      <c r="AP93">
        <v>11.529</v>
      </c>
      <c r="AQ93">
        <v>62.244</v>
      </c>
      <c r="AR93">
        <v>28.704000000000001</v>
      </c>
      <c r="AS93">
        <v>21.523199999999999</v>
      </c>
      <c r="AT93">
        <v>7.9104000000000001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70.56</v>
      </c>
      <c r="BA93">
        <f t="shared" si="4"/>
        <v>2223.7246839999998</v>
      </c>
      <c r="BB93">
        <v>90</v>
      </c>
      <c r="BD93">
        <v>21.82</v>
      </c>
      <c r="BE93">
        <v>3.58</v>
      </c>
      <c r="BF93">
        <v>0.79</v>
      </c>
      <c r="BG93">
        <v>1.98</v>
      </c>
      <c r="BH93">
        <v>5.26</v>
      </c>
      <c r="BI93">
        <v>6.79</v>
      </c>
      <c r="BJ93">
        <v>2.81</v>
      </c>
      <c r="BK93">
        <v>2.56</v>
      </c>
      <c r="BL93">
        <v>0.81</v>
      </c>
      <c r="BM93">
        <v>0</v>
      </c>
      <c r="BN93">
        <v>0.5</v>
      </c>
      <c r="BO93">
        <v>14.1</v>
      </c>
      <c r="BP93">
        <v>3.73</v>
      </c>
      <c r="BQ93">
        <v>4.41</v>
      </c>
      <c r="BR93">
        <v>1.02</v>
      </c>
      <c r="BS93">
        <v>0.4</v>
      </c>
      <c r="BT93">
        <v>0</v>
      </c>
      <c r="BU93">
        <v>0</v>
      </c>
      <c r="BV93">
        <v>0</v>
      </c>
      <c r="BW93">
        <f t="shared" si="5"/>
        <v>70.56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118.86</v>
      </c>
      <c r="L94">
        <v>445.8</v>
      </c>
      <c r="M94">
        <v>46</v>
      </c>
      <c r="N94">
        <v>118.125</v>
      </c>
      <c r="O94">
        <v>123.66562500000001</v>
      </c>
      <c r="P94">
        <v>138</v>
      </c>
      <c r="Q94">
        <v>7.423</v>
      </c>
      <c r="R94">
        <v>19.025039</v>
      </c>
      <c r="S94">
        <v>12.220768</v>
      </c>
      <c r="T94">
        <v>0</v>
      </c>
      <c r="U94">
        <v>348.97500000000002</v>
      </c>
      <c r="V94">
        <v>6.17</v>
      </c>
      <c r="W94">
        <v>18.0106</v>
      </c>
      <c r="X94">
        <v>75.859099999999998</v>
      </c>
      <c r="Y94">
        <v>0</v>
      </c>
      <c r="Z94">
        <v>13.2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52.089799999999997</v>
      </c>
      <c r="AF94">
        <v>30.171600000000002</v>
      </c>
      <c r="AG94">
        <v>37.914000000000001</v>
      </c>
      <c r="AH94">
        <v>140.34540000000001</v>
      </c>
      <c r="AI94">
        <v>3.1825000000000001</v>
      </c>
      <c r="AJ94">
        <v>0</v>
      </c>
      <c r="AK94">
        <v>0</v>
      </c>
      <c r="AL94">
        <v>73.206000000000003</v>
      </c>
      <c r="AM94">
        <v>15.836040000000001</v>
      </c>
      <c r="AN94">
        <v>0.80345999999999995</v>
      </c>
      <c r="AO94">
        <v>29.106000000000002</v>
      </c>
      <c r="AP94">
        <v>11.529</v>
      </c>
      <c r="AQ94">
        <v>62.244</v>
      </c>
      <c r="AR94">
        <v>28.704000000000001</v>
      </c>
      <c r="AS94">
        <v>21.523199999999999</v>
      </c>
      <c r="AT94">
        <v>7.9104000000000001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70.56</v>
      </c>
      <c r="BA94">
        <f t="shared" si="4"/>
        <v>2223.7246839999998</v>
      </c>
      <c r="BB94">
        <v>91</v>
      </c>
      <c r="BD94">
        <v>21.82</v>
      </c>
      <c r="BE94">
        <v>3.58</v>
      </c>
      <c r="BF94">
        <v>0.79</v>
      </c>
      <c r="BG94">
        <v>1.98</v>
      </c>
      <c r="BH94">
        <v>5.26</v>
      </c>
      <c r="BI94">
        <v>6.79</v>
      </c>
      <c r="BJ94">
        <v>2.81</v>
      </c>
      <c r="BK94">
        <v>2.56</v>
      </c>
      <c r="BL94">
        <v>0.81</v>
      </c>
      <c r="BM94">
        <v>0</v>
      </c>
      <c r="BN94">
        <v>0.5</v>
      </c>
      <c r="BO94">
        <v>14.1</v>
      </c>
      <c r="BP94">
        <v>3.73</v>
      </c>
      <c r="BQ94">
        <v>4.41</v>
      </c>
      <c r="BR94">
        <v>1.02</v>
      </c>
      <c r="BS94">
        <v>0.4</v>
      </c>
      <c r="BT94">
        <v>0</v>
      </c>
      <c r="BU94">
        <v>0</v>
      </c>
      <c r="BV94">
        <v>0</v>
      </c>
      <c r="BW94">
        <f t="shared" si="5"/>
        <v>70.56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118.86</v>
      </c>
      <c r="L95">
        <v>445.8</v>
      </c>
      <c r="M95">
        <v>46</v>
      </c>
      <c r="N95">
        <v>118.125</v>
      </c>
      <c r="O95">
        <v>123.66562500000001</v>
      </c>
      <c r="P95">
        <v>138</v>
      </c>
      <c r="Q95">
        <v>7.423</v>
      </c>
      <c r="R95">
        <v>21.148835999999999</v>
      </c>
      <c r="S95">
        <v>12.995877999999999</v>
      </c>
      <c r="T95">
        <v>0</v>
      </c>
      <c r="U95">
        <v>348.97500000000002</v>
      </c>
      <c r="V95">
        <v>6.17</v>
      </c>
      <c r="W95">
        <v>18.0106</v>
      </c>
      <c r="X95">
        <v>75.859099999999998</v>
      </c>
      <c r="Y95">
        <v>0</v>
      </c>
      <c r="Z95">
        <v>6.49</v>
      </c>
      <c r="AA95">
        <v>42.14808</v>
      </c>
      <c r="AB95">
        <v>39.510120000000001</v>
      </c>
      <c r="AC95">
        <v>29.062808</v>
      </c>
      <c r="AD95">
        <v>36.544144000000003</v>
      </c>
      <c r="AE95">
        <v>49.436556000000003</v>
      </c>
      <c r="AF95">
        <v>28.594000000000001</v>
      </c>
      <c r="AG95">
        <v>37.914000000000001</v>
      </c>
      <c r="AH95">
        <v>116.9545</v>
      </c>
      <c r="AI95">
        <v>3.1825000000000001</v>
      </c>
      <c r="AJ95">
        <v>0</v>
      </c>
      <c r="AK95">
        <v>0</v>
      </c>
      <c r="AL95">
        <v>73.206000000000003</v>
      </c>
      <c r="AM95">
        <v>13.33</v>
      </c>
      <c r="AN95">
        <v>0.80345999999999995</v>
      </c>
      <c r="AO95">
        <v>29.106000000000002</v>
      </c>
      <c r="AP95">
        <v>11.529</v>
      </c>
      <c r="AQ95">
        <v>62.244</v>
      </c>
      <c r="AR95">
        <v>28.704000000000001</v>
      </c>
      <c r="AS95">
        <v>21.523199999999999</v>
      </c>
      <c r="AT95">
        <v>7.9104000000000001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70.56</v>
      </c>
      <c r="BA95">
        <f t="shared" si="4"/>
        <v>2189.7858070000002</v>
      </c>
      <c r="BB95">
        <v>92</v>
      </c>
      <c r="BD95">
        <v>21.82</v>
      </c>
      <c r="BE95">
        <v>3.58</v>
      </c>
      <c r="BF95">
        <v>0.79</v>
      </c>
      <c r="BG95">
        <v>1.98</v>
      </c>
      <c r="BH95">
        <v>5.26</v>
      </c>
      <c r="BI95">
        <v>6.79</v>
      </c>
      <c r="BJ95">
        <v>2.81</v>
      </c>
      <c r="BK95">
        <v>2.56</v>
      </c>
      <c r="BL95">
        <v>0.81</v>
      </c>
      <c r="BM95">
        <v>0</v>
      </c>
      <c r="BN95">
        <v>0.5</v>
      </c>
      <c r="BO95">
        <v>14.1</v>
      </c>
      <c r="BP95">
        <v>3.73</v>
      </c>
      <c r="BQ95">
        <v>4.41</v>
      </c>
      <c r="BR95">
        <v>1.02</v>
      </c>
      <c r="BS95">
        <v>0.4</v>
      </c>
      <c r="BT95">
        <v>0</v>
      </c>
      <c r="BU95">
        <v>0</v>
      </c>
      <c r="BV95">
        <v>0</v>
      </c>
      <c r="BW95">
        <f t="shared" si="5"/>
        <v>70.56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118.86</v>
      </c>
      <c r="L96">
        <v>445.8</v>
      </c>
      <c r="M96">
        <v>46</v>
      </c>
      <c r="N96">
        <v>118.125</v>
      </c>
      <c r="O96">
        <v>123.66562500000001</v>
      </c>
      <c r="P96">
        <v>138</v>
      </c>
      <c r="Q96">
        <v>7.423</v>
      </c>
      <c r="R96">
        <v>21.148835999999999</v>
      </c>
      <c r="S96">
        <v>12.995877999999999</v>
      </c>
      <c r="T96">
        <v>0</v>
      </c>
      <c r="U96">
        <v>348.97500000000002</v>
      </c>
      <c r="V96">
        <v>6.17</v>
      </c>
      <c r="W96">
        <v>18.0106</v>
      </c>
      <c r="X96">
        <v>75.859099999999998</v>
      </c>
      <c r="Y96">
        <v>0</v>
      </c>
      <c r="Z96">
        <v>6.49</v>
      </c>
      <c r="AA96">
        <v>42.14808</v>
      </c>
      <c r="AB96">
        <v>39.510120000000001</v>
      </c>
      <c r="AC96">
        <v>29.062808</v>
      </c>
      <c r="AD96">
        <v>36.544144000000003</v>
      </c>
      <c r="AE96">
        <v>49.436556000000003</v>
      </c>
      <c r="AF96">
        <v>28.594000000000001</v>
      </c>
      <c r="AG96">
        <v>37.914000000000001</v>
      </c>
      <c r="AH96">
        <v>116.9545</v>
      </c>
      <c r="AI96">
        <v>3.1825000000000001</v>
      </c>
      <c r="AJ96">
        <v>0</v>
      </c>
      <c r="AK96">
        <v>0</v>
      </c>
      <c r="AL96">
        <v>73.206000000000003</v>
      </c>
      <c r="AM96">
        <v>13.33</v>
      </c>
      <c r="AN96">
        <v>0.80345999999999995</v>
      </c>
      <c r="AO96">
        <v>29.106000000000002</v>
      </c>
      <c r="AP96">
        <v>11.529</v>
      </c>
      <c r="AQ96">
        <v>62.244</v>
      </c>
      <c r="AR96">
        <v>28.704000000000001</v>
      </c>
      <c r="AS96">
        <v>21.523199999999999</v>
      </c>
      <c r="AT96">
        <v>7.9104000000000001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70.56</v>
      </c>
      <c r="BA96">
        <f t="shared" si="4"/>
        <v>2189.7858070000002</v>
      </c>
      <c r="BB96">
        <v>93</v>
      </c>
      <c r="BD96">
        <v>21.82</v>
      </c>
      <c r="BE96">
        <v>3.58</v>
      </c>
      <c r="BF96">
        <v>0.79</v>
      </c>
      <c r="BG96">
        <v>1.98</v>
      </c>
      <c r="BH96">
        <v>5.26</v>
      </c>
      <c r="BI96">
        <v>6.79</v>
      </c>
      <c r="BJ96">
        <v>2.81</v>
      </c>
      <c r="BK96">
        <v>2.56</v>
      </c>
      <c r="BL96">
        <v>0.81</v>
      </c>
      <c r="BM96">
        <v>0</v>
      </c>
      <c r="BN96">
        <v>0.5</v>
      </c>
      <c r="BO96">
        <v>14.1</v>
      </c>
      <c r="BP96">
        <v>3.73</v>
      </c>
      <c r="BQ96">
        <v>4.41</v>
      </c>
      <c r="BR96">
        <v>1.02</v>
      </c>
      <c r="BS96">
        <v>0.4</v>
      </c>
      <c r="BT96">
        <v>0</v>
      </c>
      <c r="BU96">
        <v>0</v>
      </c>
      <c r="BV96">
        <v>0</v>
      </c>
      <c r="BW96">
        <f t="shared" si="5"/>
        <v>70.56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118.86</v>
      </c>
      <c r="L97">
        <v>445.8</v>
      </c>
      <c r="M97">
        <v>46</v>
      </c>
      <c r="N97">
        <v>118.125</v>
      </c>
      <c r="O97">
        <v>123.66562500000001</v>
      </c>
      <c r="P97">
        <v>138</v>
      </c>
      <c r="Q97">
        <v>7.423</v>
      </c>
      <c r="R97">
        <v>21.148835999999999</v>
      </c>
      <c r="S97">
        <v>12.995877999999999</v>
      </c>
      <c r="T97">
        <v>0</v>
      </c>
      <c r="U97">
        <v>348.97500000000002</v>
      </c>
      <c r="V97">
        <v>6.17</v>
      </c>
      <c r="W97">
        <v>18.0106</v>
      </c>
      <c r="X97">
        <v>75.859099999999998</v>
      </c>
      <c r="Y97">
        <v>0</v>
      </c>
      <c r="Z97">
        <v>6.49</v>
      </c>
      <c r="AA97">
        <v>42.14808</v>
      </c>
      <c r="AB97">
        <v>39.510120000000001</v>
      </c>
      <c r="AC97">
        <v>29.062808</v>
      </c>
      <c r="AD97">
        <v>36.544144000000003</v>
      </c>
      <c r="AE97">
        <v>49.436556000000003</v>
      </c>
      <c r="AF97">
        <v>28.594000000000001</v>
      </c>
      <c r="AG97">
        <v>37.914000000000001</v>
      </c>
      <c r="AH97">
        <v>116.9545</v>
      </c>
      <c r="AI97">
        <v>0</v>
      </c>
      <c r="AJ97">
        <v>0</v>
      </c>
      <c r="AK97">
        <v>0</v>
      </c>
      <c r="AL97">
        <v>73.206000000000003</v>
      </c>
      <c r="AM97">
        <v>13.33</v>
      </c>
      <c r="AN97">
        <v>0.80345999999999995</v>
      </c>
      <c r="AO97">
        <v>29.106000000000002</v>
      </c>
      <c r="AP97">
        <v>11.529</v>
      </c>
      <c r="AQ97">
        <v>62.244</v>
      </c>
      <c r="AR97">
        <v>28.704000000000001</v>
      </c>
      <c r="AS97">
        <v>21.523199999999999</v>
      </c>
      <c r="AT97">
        <v>7.9104000000000001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70.56</v>
      </c>
      <c r="BA97">
        <f t="shared" si="4"/>
        <v>2186.6033070000003</v>
      </c>
      <c r="BB97">
        <v>94</v>
      </c>
      <c r="BD97">
        <v>21.82</v>
      </c>
      <c r="BE97">
        <v>3.58</v>
      </c>
      <c r="BF97">
        <v>0.79</v>
      </c>
      <c r="BG97">
        <v>1.98</v>
      </c>
      <c r="BH97">
        <v>5.26</v>
      </c>
      <c r="BI97">
        <v>6.79</v>
      </c>
      <c r="BJ97">
        <v>2.81</v>
      </c>
      <c r="BK97">
        <v>2.56</v>
      </c>
      <c r="BL97">
        <v>0.81</v>
      </c>
      <c r="BM97">
        <v>0</v>
      </c>
      <c r="BN97">
        <v>0.5</v>
      </c>
      <c r="BO97">
        <v>14.1</v>
      </c>
      <c r="BP97">
        <v>3.73</v>
      </c>
      <c r="BQ97">
        <v>4.41</v>
      </c>
      <c r="BR97">
        <v>1.02</v>
      </c>
      <c r="BS97">
        <v>0.4</v>
      </c>
      <c r="BT97">
        <v>0</v>
      </c>
      <c r="BU97">
        <v>0</v>
      </c>
      <c r="BV97">
        <v>0</v>
      </c>
      <c r="BW97">
        <f t="shared" si="5"/>
        <v>70.56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118.86</v>
      </c>
      <c r="L98">
        <v>445.8</v>
      </c>
      <c r="M98">
        <v>46</v>
      </c>
      <c r="N98">
        <v>118.125</v>
      </c>
      <c r="O98">
        <v>123.66562500000001</v>
      </c>
      <c r="P98">
        <v>138</v>
      </c>
      <c r="Q98">
        <v>7.423</v>
      </c>
      <c r="R98">
        <v>21.148835999999999</v>
      </c>
      <c r="S98">
        <v>12.995877999999999</v>
      </c>
      <c r="T98">
        <v>0</v>
      </c>
      <c r="U98">
        <v>348.97500000000002</v>
      </c>
      <c r="V98">
        <v>6.17</v>
      </c>
      <c r="W98">
        <v>18.0106</v>
      </c>
      <c r="X98">
        <v>75.859099999999998</v>
      </c>
      <c r="Y98">
        <v>0</v>
      </c>
      <c r="Z98">
        <v>6.49</v>
      </c>
      <c r="AA98">
        <v>42.14808</v>
      </c>
      <c r="AB98">
        <v>39.510120000000001</v>
      </c>
      <c r="AC98">
        <v>29.062808</v>
      </c>
      <c r="AD98">
        <v>36.544144000000003</v>
      </c>
      <c r="AE98">
        <v>49.436556000000003</v>
      </c>
      <c r="AF98">
        <v>28.594000000000001</v>
      </c>
      <c r="AG98">
        <v>37.914000000000001</v>
      </c>
      <c r="AH98">
        <v>116.9545</v>
      </c>
      <c r="AI98">
        <v>0</v>
      </c>
      <c r="AJ98">
        <v>0</v>
      </c>
      <c r="AK98">
        <v>0</v>
      </c>
      <c r="AL98">
        <v>73.206000000000003</v>
      </c>
      <c r="AM98">
        <v>13.33</v>
      </c>
      <c r="AN98">
        <v>0.80345999999999995</v>
      </c>
      <c r="AO98">
        <v>29.106000000000002</v>
      </c>
      <c r="AP98">
        <v>11.529</v>
      </c>
      <c r="AQ98">
        <v>62.244</v>
      </c>
      <c r="AR98">
        <v>28.704000000000001</v>
      </c>
      <c r="AS98">
        <v>21.523199999999999</v>
      </c>
      <c r="AT98">
        <v>7.9104000000000001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70.56</v>
      </c>
      <c r="BA98">
        <f t="shared" si="4"/>
        <v>2186.6033070000003</v>
      </c>
      <c r="BB98">
        <v>95</v>
      </c>
      <c r="BD98">
        <v>21.82</v>
      </c>
      <c r="BE98">
        <v>3.58</v>
      </c>
      <c r="BF98">
        <v>0.79</v>
      </c>
      <c r="BG98">
        <v>1.98</v>
      </c>
      <c r="BH98">
        <v>5.26</v>
      </c>
      <c r="BI98">
        <v>6.79</v>
      </c>
      <c r="BJ98">
        <v>2.81</v>
      </c>
      <c r="BK98">
        <v>2.56</v>
      </c>
      <c r="BL98">
        <v>0.81</v>
      </c>
      <c r="BM98">
        <v>0</v>
      </c>
      <c r="BN98">
        <v>0.5</v>
      </c>
      <c r="BO98">
        <v>14.1</v>
      </c>
      <c r="BP98">
        <v>3.73</v>
      </c>
      <c r="BQ98">
        <v>4.41</v>
      </c>
      <c r="BR98">
        <v>1.02</v>
      </c>
      <c r="BS98">
        <v>0.4</v>
      </c>
      <c r="BT98">
        <v>0</v>
      </c>
      <c r="BU98">
        <v>0</v>
      </c>
      <c r="BV98">
        <v>0</v>
      </c>
      <c r="BW98">
        <f t="shared" si="5"/>
        <v>70.56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2.8733070857500018</v>
      </c>
      <c r="L99">
        <f t="shared" si="6"/>
        <v>11.122649605000014</v>
      </c>
      <c r="M99">
        <f t="shared" si="6"/>
        <v>1.0786692</v>
      </c>
      <c r="N99">
        <f t="shared" si="6"/>
        <v>2.7796834499999998</v>
      </c>
      <c r="O99">
        <f t="shared" si="6"/>
        <v>2.8318219214999956</v>
      </c>
      <c r="P99">
        <f t="shared" si="6"/>
        <v>3.2473264500000001</v>
      </c>
      <c r="Q99">
        <f t="shared" si="6"/>
        <v>0.21451307250000021</v>
      </c>
      <c r="R99">
        <f t="shared" si="6"/>
        <v>0.58626329250000009</v>
      </c>
      <c r="S99">
        <f t="shared" si="6"/>
        <v>0.36578187250000016</v>
      </c>
      <c r="T99">
        <f t="shared" si="6"/>
        <v>0</v>
      </c>
      <c r="U99">
        <f t="shared" si="6"/>
        <v>7.4342249999999916</v>
      </c>
      <c r="V99">
        <f t="shared" si="6"/>
        <v>0.17494561524999988</v>
      </c>
      <c r="W99">
        <f t="shared" si="6"/>
        <v>0.41688960350000059</v>
      </c>
      <c r="X99">
        <f t="shared" si="6"/>
        <v>2.12256384875</v>
      </c>
      <c r="Y99">
        <f t="shared" si="6"/>
        <v>0</v>
      </c>
      <c r="Z99">
        <f t="shared" si="6"/>
        <v>0.19103205000000001</v>
      </c>
      <c r="AA99">
        <f t="shared" si="6"/>
        <v>0.42658340999999977</v>
      </c>
      <c r="AB99">
        <f t="shared" si="6"/>
        <v>0.60364904999999924</v>
      </c>
      <c r="AC99">
        <f t="shared" si="6"/>
        <v>0.46465347199999935</v>
      </c>
      <c r="AD99">
        <f t="shared" si="6"/>
        <v>0.87705945599999924</v>
      </c>
      <c r="AE99">
        <f t="shared" si="6"/>
        <v>1.1944370760000009</v>
      </c>
      <c r="AF99">
        <f t="shared" si="6"/>
        <v>0.69098880000000118</v>
      </c>
      <c r="AG99">
        <f t="shared" si="6"/>
        <v>0.90993600000000208</v>
      </c>
      <c r="AH99">
        <f t="shared" si="6"/>
        <v>2.9783150000000007</v>
      </c>
      <c r="AI99">
        <f t="shared" si="6"/>
        <v>0.26647072499999991</v>
      </c>
      <c r="AJ99">
        <f t="shared" si="6"/>
        <v>0</v>
      </c>
      <c r="AK99">
        <f t="shared" si="6"/>
        <v>0</v>
      </c>
      <c r="AL99">
        <f t="shared" si="6"/>
        <v>1.8045860000000009</v>
      </c>
      <c r="AM99">
        <f t="shared" si="6"/>
        <v>9.3283340000000006E-2</v>
      </c>
      <c r="AN99">
        <f t="shared" si="6"/>
        <v>1.9283040000000022E-2</v>
      </c>
      <c r="AO99">
        <f t="shared" si="6"/>
        <v>0.68619600000000047</v>
      </c>
      <c r="AP99">
        <f t="shared" si="6"/>
        <v>0.28188404999999994</v>
      </c>
      <c r="AQ99">
        <f t="shared" si="6"/>
        <v>1.3305599999999984</v>
      </c>
      <c r="AR99">
        <f t="shared" si="6"/>
        <v>0.81199199999999994</v>
      </c>
      <c r="AS99">
        <f t="shared" si="6"/>
        <v>0.57991572000000036</v>
      </c>
      <c r="AT99">
        <f t="shared" si="6"/>
        <v>0.18984959999999976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1.8953799999999994</v>
      </c>
      <c r="BA99">
        <f t="shared" si="4"/>
        <v>51.544694806250007</v>
      </c>
      <c r="BD99">
        <f t="shared" ref="BD99:BW99" si="7">SUM(BD3:BD98)/4000</f>
        <v>0.56286999999999987</v>
      </c>
      <c r="BE99">
        <f t="shared" si="7"/>
        <v>0.1470075000000001</v>
      </c>
      <c r="BF99">
        <f t="shared" si="7"/>
        <v>4.3017499999999924E-2</v>
      </c>
      <c r="BG99">
        <f t="shared" si="7"/>
        <v>4.7039999999999943E-2</v>
      </c>
      <c r="BH99">
        <f t="shared" si="7"/>
        <v>0.13200999999999979</v>
      </c>
      <c r="BI99">
        <f t="shared" si="7"/>
        <v>0.16809999999999992</v>
      </c>
      <c r="BJ99">
        <f t="shared" si="7"/>
        <v>7.2340000000000071E-2</v>
      </c>
      <c r="BK99">
        <f t="shared" si="7"/>
        <v>8.4295000000000037E-2</v>
      </c>
      <c r="BL99">
        <f t="shared" si="7"/>
        <v>2.4680000000000001E-2</v>
      </c>
      <c r="BM99">
        <f t="shared" si="7"/>
        <v>0</v>
      </c>
      <c r="BN99">
        <f t="shared" si="7"/>
        <v>1.1920000000000009E-2</v>
      </c>
      <c r="BO99">
        <f t="shared" si="7"/>
        <v>0.36844999999999956</v>
      </c>
      <c r="BP99">
        <f t="shared" si="7"/>
        <v>9.2710000000000084E-2</v>
      </c>
      <c r="BQ99">
        <f t="shared" si="7"/>
        <v>0.10479999999999999</v>
      </c>
      <c r="BR99">
        <f t="shared" si="7"/>
        <v>2.5639999999999951E-2</v>
      </c>
      <c r="BS99">
        <f t="shared" si="7"/>
        <v>1.0499999999999997E-2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1.8953799999999994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114.94662599999999</v>
      </c>
      <c r="L3">
        <v>535.37016000000006</v>
      </c>
      <c r="M3">
        <v>44.62</v>
      </c>
      <c r="N3">
        <v>114.58125</v>
      </c>
      <c r="O3">
        <v>59.975099999999998</v>
      </c>
      <c r="P3">
        <v>128.76750000000001</v>
      </c>
      <c r="Q3">
        <v>11.869598999999999</v>
      </c>
      <c r="R3">
        <v>23.059228000000001</v>
      </c>
      <c r="S3">
        <v>14.355612000000001</v>
      </c>
      <c r="T3">
        <v>0</v>
      </c>
      <c r="U3">
        <v>267.35624999999999</v>
      </c>
      <c r="V3">
        <v>11.276638</v>
      </c>
      <c r="W3">
        <v>17.470282000000001</v>
      </c>
      <c r="X3">
        <v>94.797324000000003</v>
      </c>
      <c r="Y3">
        <v>0</v>
      </c>
      <c r="Z3">
        <v>6.3571859999999996</v>
      </c>
      <c r="AA3">
        <v>40.883637999999998</v>
      </c>
      <c r="AB3">
        <v>25.549878</v>
      </c>
      <c r="AC3">
        <v>18.775010000000002</v>
      </c>
      <c r="AD3">
        <v>35.44782</v>
      </c>
      <c r="AE3">
        <v>47.953459000000002</v>
      </c>
      <c r="AF3">
        <v>27.736180000000001</v>
      </c>
      <c r="AG3">
        <v>36.776580000000003</v>
      </c>
      <c r="AH3">
        <v>136.13503800000001</v>
      </c>
      <c r="AI3">
        <v>3.0870250000000001</v>
      </c>
      <c r="AJ3">
        <v>0</v>
      </c>
      <c r="AK3">
        <v>0</v>
      </c>
      <c r="AL3">
        <v>69.882679999999993</v>
      </c>
      <c r="AM3">
        <v>0</v>
      </c>
      <c r="AN3">
        <v>0.77935600000000005</v>
      </c>
      <c r="AO3">
        <v>28.518000000000001</v>
      </c>
      <c r="AP3">
        <v>12.549956999999999</v>
      </c>
      <c r="AQ3">
        <v>60.37668</v>
      </c>
      <c r="AR3">
        <v>25.70112</v>
      </c>
      <c r="AS3">
        <v>20.877503999999998</v>
      </c>
      <c r="AT3">
        <v>7.6730879999999999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80.54000000000002</v>
      </c>
      <c r="BA3">
        <f>SUM(B3:AZ3)</f>
        <v>2124.0457680000009</v>
      </c>
      <c r="BD3">
        <v>23.35</v>
      </c>
      <c r="BE3">
        <v>7.08</v>
      </c>
      <c r="BF3">
        <v>2.17</v>
      </c>
      <c r="BG3">
        <v>1.92</v>
      </c>
      <c r="BH3">
        <v>5.53</v>
      </c>
      <c r="BI3">
        <v>6.95</v>
      </c>
      <c r="BJ3">
        <v>3.02</v>
      </c>
      <c r="BK3">
        <v>3.74</v>
      </c>
      <c r="BL3">
        <v>0.93</v>
      </c>
      <c r="BM3">
        <v>0</v>
      </c>
      <c r="BN3">
        <v>0.48</v>
      </c>
      <c r="BO3">
        <v>15.72</v>
      </c>
      <c r="BP3">
        <v>3.86</v>
      </c>
      <c r="BQ3">
        <v>4.28</v>
      </c>
      <c r="BR3">
        <v>1.06</v>
      </c>
      <c r="BS3">
        <v>0.45</v>
      </c>
      <c r="BT3">
        <v>0</v>
      </c>
      <c r="BU3">
        <v>0</v>
      </c>
      <c r="BV3">
        <v>0</v>
      </c>
      <c r="BW3">
        <f>SUM(BD3:BV3)</f>
        <v>80.54000000000002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114.948199</v>
      </c>
      <c r="L4">
        <v>535.37016000000006</v>
      </c>
      <c r="M4">
        <v>44.62</v>
      </c>
      <c r="N4">
        <v>114.58125</v>
      </c>
      <c r="O4">
        <v>59.975099999999998</v>
      </c>
      <c r="P4">
        <v>128.76750000000001</v>
      </c>
      <c r="Q4">
        <v>11.869598999999999</v>
      </c>
      <c r="R4">
        <v>23.059228000000001</v>
      </c>
      <c r="S4">
        <v>14.355612000000001</v>
      </c>
      <c r="T4">
        <v>0</v>
      </c>
      <c r="U4">
        <v>267.35624999999999</v>
      </c>
      <c r="V4">
        <v>11.276638</v>
      </c>
      <c r="W4">
        <v>17.470282000000001</v>
      </c>
      <c r="X4">
        <v>94.797324000000003</v>
      </c>
      <c r="Y4">
        <v>0</v>
      </c>
      <c r="Z4">
        <v>6.3571859999999996</v>
      </c>
      <c r="AA4">
        <v>40.883637999999998</v>
      </c>
      <c r="AB4">
        <v>25.549878</v>
      </c>
      <c r="AC4">
        <v>18.775010000000002</v>
      </c>
      <c r="AD4">
        <v>35.44782</v>
      </c>
      <c r="AE4">
        <v>47.953459000000002</v>
      </c>
      <c r="AF4">
        <v>27.736180000000001</v>
      </c>
      <c r="AG4">
        <v>36.776580000000003</v>
      </c>
      <c r="AH4">
        <v>136.13503800000001</v>
      </c>
      <c r="AI4">
        <v>3.0870250000000001</v>
      </c>
      <c r="AJ4">
        <v>0</v>
      </c>
      <c r="AK4">
        <v>0</v>
      </c>
      <c r="AL4">
        <v>69.882679999999993</v>
      </c>
      <c r="AM4">
        <v>0</v>
      </c>
      <c r="AN4">
        <v>0.77935600000000005</v>
      </c>
      <c r="AO4">
        <v>28.518000000000001</v>
      </c>
      <c r="AP4">
        <v>12.549956999999999</v>
      </c>
      <c r="AQ4">
        <v>60.37668</v>
      </c>
      <c r="AR4">
        <v>25.70112</v>
      </c>
      <c r="AS4">
        <v>20.877503999999998</v>
      </c>
      <c r="AT4">
        <v>7.6730879999999999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80.860000000000014</v>
      </c>
      <c r="BA4">
        <f t="shared" ref="BA4:BA67" si="1">SUM(B4:AZ4)</f>
        <v>2124.3673410000006</v>
      </c>
      <c r="BD4">
        <v>23.35</v>
      </c>
      <c r="BE4">
        <v>7.4</v>
      </c>
      <c r="BF4">
        <v>2.17</v>
      </c>
      <c r="BG4">
        <v>1.92</v>
      </c>
      <c r="BH4">
        <v>5.53</v>
      </c>
      <c r="BI4">
        <v>6.95</v>
      </c>
      <c r="BJ4">
        <v>3.02</v>
      </c>
      <c r="BK4">
        <v>3.74</v>
      </c>
      <c r="BL4">
        <v>0.93</v>
      </c>
      <c r="BM4">
        <v>0</v>
      </c>
      <c r="BN4">
        <v>0.48</v>
      </c>
      <c r="BO4">
        <v>15.72</v>
      </c>
      <c r="BP4">
        <v>3.86</v>
      </c>
      <c r="BQ4">
        <v>4.28</v>
      </c>
      <c r="BR4">
        <v>1.06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80.860000000000014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114.95772700000001</v>
      </c>
      <c r="L5">
        <v>535.37016000000006</v>
      </c>
      <c r="M5">
        <v>44.62</v>
      </c>
      <c r="N5">
        <v>114.58125</v>
      </c>
      <c r="O5">
        <v>59.975099999999998</v>
      </c>
      <c r="P5">
        <v>128.76750000000001</v>
      </c>
      <c r="Q5">
        <v>11.869598999999999</v>
      </c>
      <c r="R5">
        <v>23.059228000000001</v>
      </c>
      <c r="S5">
        <v>14.355612000000001</v>
      </c>
      <c r="T5">
        <v>0</v>
      </c>
      <c r="U5">
        <v>267.35624999999999</v>
      </c>
      <c r="V5">
        <v>6.1692</v>
      </c>
      <c r="W5">
        <v>17.292966</v>
      </c>
      <c r="X5">
        <v>75.911327</v>
      </c>
      <c r="Y5">
        <v>0</v>
      </c>
      <c r="Z5">
        <v>6.3571859999999996</v>
      </c>
      <c r="AA5">
        <v>27.248094999999999</v>
      </c>
      <c r="AB5">
        <v>25.549878</v>
      </c>
      <c r="AC5">
        <v>18.775010000000002</v>
      </c>
      <c r="AD5">
        <v>35.44782</v>
      </c>
      <c r="AE5">
        <v>47.953459000000002</v>
      </c>
      <c r="AF5">
        <v>27.736180000000001</v>
      </c>
      <c r="AG5">
        <v>36.776580000000003</v>
      </c>
      <c r="AH5">
        <v>136.13503800000001</v>
      </c>
      <c r="AI5">
        <v>3.0870250000000001</v>
      </c>
      <c r="AJ5">
        <v>0</v>
      </c>
      <c r="AK5">
        <v>0</v>
      </c>
      <c r="AL5">
        <v>69.882679999999993</v>
      </c>
      <c r="AM5">
        <v>0</v>
      </c>
      <c r="AN5">
        <v>0.77935600000000005</v>
      </c>
      <c r="AO5">
        <v>28.518000000000001</v>
      </c>
      <c r="AP5">
        <v>12.549956999999999</v>
      </c>
      <c r="AQ5">
        <v>60.37668</v>
      </c>
      <c r="AR5">
        <v>21.4176</v>
      </c>
      <c r="AS5">
        <v>20.877503999999998</v>
      </c>
      <c r="AT5">
        <v>7.6730879999999999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80.800000000000011</v>
      </c>
      <c r="BA5">
        <f t="shared" si="1"/>
        <v>2082.2270550000003</v>
      </c>
      <c r="BD5">
        <v>23.35</v>
      </c>
      <c r="BE5">
        <v>7.4</v>
      </c>
      <c r="BF5">
        <v>2.17</v>
      </c>
      <c r="BG5">
        <v>1.92</v>
      </c>
      <c r="BH5">
        <v>5.47</v>
      </c>
      <c r="BI5">
        <v>6.95</v>
      </c>
      <c r="BJ5">
        <v>3.02</v>
      </c>
      <c r="BK5">
        <v>3.74</v>
      </c>
      <c r="BL5">
        <v>0.93</v>
      </c>
      <c r="BM5">
        <v>0</v>
      </c>
      <c r="BN5">
        <v>0.48</v>
      </c>
      <c r="BO5">
        <v>15.72</v>
      </c>
      <c r="BP5">
        <v>3.86</v>
      </c>
      <c r="BQ5">
        <v>4.28</v>
      </c>
      <c r="BR5">
        <v>1.06</v>
      </c>
      <c r="BS5">
        <v>0.45</v>
      </c>
      <c r="BT5">
        <v>0</v>
      </c>
      <c r="BU5">
        <v>0</v>
      </c>
      <c r="BV5">
        <v>0</v>
      </c>
      <c r="BW5">
        <f t="shared" si="2"/>
        <v>80.800000000000011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114.959267</v>
      </c>
      <c r="L6">
        <v>535.37016000000006</v>
      </c>
      <c r="M6">
        <v>44.62</v>
      </c>
      <c r="N6">
        <v>114.58125</v>
      </c>
      <c r="O6">
        <v>59.975099999999998</v>
      </c>
      <c r="P6">
        <v>128.76750000000001</v>
      </c>
      <c r="Q6">
        <v>11.869598999999999</v>
      </c>
      <c r="R6">
        <v>23.059228000000001</v>
      </c>
      <c r="S6">
        <v>14.355612000000001</v>
      </c>
      <c r="T6">
        <v>0</v>
      </c>
      <c r="U6">
        <v>267.35624999999999</v>
      </c>
      <c r="V6">
        <v>6.1692</v>
      </c>
      <c r="W6">
        <v>17.292966</v>
      </c>
      <c r="X6">
        <v>75.911327</v>
      </c>
      <c r="Y6">
        <v>0</v>
      </c>
      <c r="Z6">
        <v>6.3571859999999996</v>
      </c>
      <c r="AA6">
        <v>27.248094999999999</v>
      </c>
      <c r="AB6">
        <v>25.549878</v>
      </c>
      <c r="AC6">
        <v>18.775010000000002</v>
      </c>
      <c r="AD6">
        <v>35.44782</v>
      </c>
      <c r="AE6">
        <v>47.953459000000002</v>
      </c>
      <c r="AF6">
        <v>27.736180000000001</v>
      </c>
      <c r="AG6">
        <v>36.776580000000003</v>
      </c>
      <c r="AH6">
        <v>136.13503800000001</v>
      </c>
      <c r="AI6">
        <v>3.0870250000000001</v>
      </c>
      <c r="AJ6">
        <v>0</v>
      </c>
      <c r="AK6">
        <v>0</v>
      </c>
      <c r="AL6">
        <v>69.882679999999993</v>
      </c>
      <c r="AM6">
        <v>0</v>
      </c>
      <c r="AN6">
        <v>0.77935600000000005</v>
      </c>
      <c r="AO6">
        <v>28.518000000000001</v>
      </c>
      <c r="AP6">
        <v>12.549956999999999</v>
      </c>
      <c r="AQ6">
        <v>60.37668</v>
      </c>
      <c r="AR6">
        <v>21.4176</v>
      </c>
      <c r="AS6">
        <v>20.877503999999998</v>
      </c>
      <c r="AT6">
        <v>7.6730879999999999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80.800000000000011</v>
      </c>
      <c r="BA6">
        <f t="shared" si="1"/>
        <v>2082.2285950000005</v>
      </c>
      <c r="BD6">
        <v>23.35</v>
      </c>
      <c r="BE6">
        <v>7.4</v>
      </c>
      <c r="BF6">
        <v>2.17</v>
      </c>
      <c r="BG6">
        <v>1.92</v>
      </c>
      <c r="BH6">
        <v>5.47</v>
      </c>
      <c r="BI6">
        <v>6.95</v>
      </c>
      <c r="BJ6">
        <v>3.02</v>
      </c>
      <c r="BK6">
        <v>3.74</v>
      </c>
      <c r="BL6">
        <v>0.93</v>
      </c>
      <c r="BM6">
        <v>0</v>
      </c>
      <c r="BN6">
        <v>0.48</v>
      </c>
      <c r="BO6">
        <v>15.72</v>
      </c>
      <c r="BP6">
        <v>3.86</v>
      </c>
      <c r="BQ6">
        <v>4.28</v>
      </c>
      <c r="BR6">
        <v>1.06</v>
      </c>
      <c r="BS6">
        <v>0.45</v>
      </c>
      <c r="BT6">
        <v>0</v>
      </c>
      <c r="BU6">
        <v>0</v>
      </c>
      <c r="BV6">
        <v>0</v>
      </c>
      <c r="BW6">
        <f t="shared" si="2"/>
        <v>80.800000000000011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114.961929</v>
      </c>
      <c r="L7">
        <v>535.37016000000006</v>
      </c>
      <c r="M7">
        <v>44.62</v>
      </c>
      <c r="N7">
        <v>114.58125</v>
      </c>
      <c r="O7">
        <v>119.955656</v>
      </c>
      <c r="P7">
        <v>128.76750000000001</v>
      </c>
      <c r="Q7">
        <v>8.4335679999999993</v>
      </c>
      <c r="R7">
        <v>22.220403999999998</v>
      </c>
      <c r="S7">
        <v>13.854475000000001</v>
      </c>
      <c r="T7">
        <v>0</v>
      </c>
      <c r="U7">
        <v>267.35624999999999</v>
      </c>
      <c r="V7">
        <v>6.1692</v>
      </c>
      <c r="W7">
        <v>17.292966</v>
      </c>
      <c r="X7">
        <v>75.911327</v>
      </c>
      <c r="Y7">
        <v>0</v>
      </c>
      <c r="Z7">
        <v>6.3571859999999996</v>
      </c>
      <c r="AA7">
        <v>13.627879</v>
      </c>
      <c r="AB7">
        <v>25.549878</v>
      </c>
      <c r="AC7">
        <v>18.775010000000002</v>
      </c>
      <c r="AD7">
        <v>35.44782</v>
      </c>
      <c r="AE7">
        <v>47.953459000000002</v>
      </c>
      <c r="AF7">
        <v>27.736180000000001</v>
      </c>
      <c r="AG7">
        <v>36.776580000000003</v>
      </c>
      <c r="AH7">
        <v>110.690095</v>
      </c>
      <c r="AI7">
        <v>3.0870250000000001</v>
      </c>
      <c r="AJ7">
        <v>0</v>
      </c>
      <c r="AK7">
        <v>0</v>
      </c>
      <c r="AL7">
        <v>69.882679999999993</v>
      </c>
      <c r="AM7">
        <v>0</v>
      </c>
      <c r="AN7">
        <v>0.77935600000000005</v>
      </c>
      <c r="AO7">
        <v>28.518000000000001</v>
      </c>
      <c r="AP7">
        <v>12.549956999999999</v>
      </c>
      <c r="AQ7">
        <v>60.37668</v>
      </c>
      <c r="AR7">
        <v>21.4176</v>
      </c>
      <c r="AS7">
        <v>31.577224999999999</v>
      </c>
      <c r="AT7">
        <v>7.6730879999999999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80.800000000000011</v>
      </c>
      <c r="BA7">
        <f t="shared" si="1"/>
        <v>2109.0703830000002</v>
      </c>
      <c r="BD7">
        <v>23.35</v>
      </c>
      <c r="BE7">
        <v>7.4</v>
      </c>
      <c r="BF7">
        <v>2.17</v>
      </c>
      <c r="BG7">
        <v>1.92</v>
      </c>
      <c r="BH7">
        <v>5.47</v>
      </c>
      <c r="BI7">
        <v>6.95</v>
      </c>
      <c r="BJ7">
        <v>3.02</v>
      </c>
      <c r="BK7">
        <v>3.74</v>
      </c>
      <c r="BL7">
        <v>0.93</v>
      </c>
      <c r="BM7">
        <v>0</v>
      </c>
      <c r="BN7">
        <v>0.48</v>
      </c>
      <c r="BO7">
        <v>15.72</v>
      </c>
      <c r="BP7">
        <v>3.86</v>
      </c>
      <c r="BQ7">
        <v>4.28</v>
      </c>
      <c r="BR7">
        <v>1.06</v>
      </c>
      <c r="BS7">
        <v>0.45</v>
      </c>
      <c r="BT7">
        <v>0</v>
      </c>
      <c r="BU7">
        <v>0</v>
      </c>
      <c r="BV7">
        <v>0</v>
      </c>
      <c r="BW7">
        <f t="shared" si="2"/>
        <v>80.800000000000011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114.96345700000001</v>
      </c>
      <c r="L8">
        <v>535.37016000000006</v>
      </c>
      <c r="M8">
        <v>44.62</v>
      </c>
      <c r="N8">
        <v>114.58125</v>
      </c>
      <c r="O8">
        <v>119.955656</v>
      </c>
      <c r="P8">
        <v>128.76750000000001</v>
      </c>
      <c r="Q8">
        <v>8.4335679999999993</v>
      </c>
      <c r="R8">
        <v>22.220403999999998</v>
      </c>
      <c r="S8">
        <v>13.854475000000001</v>
      </c>
      <c r="T8">
        <v>0</v>
      </c>
      <c r="U8">
        <v>267.35624999999999</v>
      </c>
      <c r="V8">
        <v>6.1692</v>
      </c>
      <c r="W8">
        <v>17.292966</v>
      </c>
      <c r="X8">
        <v>75.911327</v>
      </c>
      <c r="Y8">
        <v>0</v>
      </c>
      <c r="Z8">
        <v>6.3571859999999996</v>
      </c>
      <c r="AA8">
        <v>13.627879</v>
      </c>
      <c r="AB8">
        <v>25.549878</v>
      </c>
      <c r="AC8">
        <v>18.775010000000002</v>
      </c>
      <c r="AD8">
        <v>35.44782</v>
      </c>
      <c r="AE8">
        <v>47.953459000000002</v>
      </c>
      <c r="AF8">
        <v>27.736180000000001</v>
      </c>
      <c r="AG8">
        <v>36.776580000000003</v>
      </c>
      <c r="AH8">
        <v>110.690095</v>
      </c>
      <c r="AI8">
        <v>3.0870250000000001</v>
      </c>
      <c r="AJ8">
        <v>0</v>
      </c>
      <c r="AK8">
        <v>0</v>
      </c>
      <c r="AL8">
        <v>69.882679999999993</v>
      </c>
      <c r="AM8">
        <v>0</v>
      </c>
      <c r="AN8">
        <v>0.77935600000000005</v>
      </c>
      <c r="AO8">
        <v>28.518000000000001</v>
      </c>
      <c r="AP8">
        <v>12.549956999999999</v>
      </c>
      <c r="AQ8">
        <v>60.37668</v>
      </c>
      <c r="AR8">
        <v>26.771999999999998</v>
      </c>
      <c r="AS8">
        <v>31.577224999999999</v>
      </c>
      <c r="AT8">
        <v>7.6730879999999999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80.800000000000011</v>
      </c>
      <c r="BA8">
        <f t="shared" si="1"/>
        <v>2114.4263110000002</v>
      </c>
      <c r="BD8">
        <v>23.35</v>
      </c>
      <c r="BE8">
        <v>7.4</v>
      </c>
      <c r="BF8">
        <v>2.17</v>
      </c>
      <c r="BG8">
        <v>1.92</v>
      </c>
      <c r="BH8">
        <v>5.47</v>
      </c>
      <c r="BI8">
        <v>6.95</v>
      </c>
      <c r="BJ8">
        <v>3.02</v>
      </c>
      <c r="BK8">
        <v>3.74</v>
      </c>
      <c r="BL8">
        <v>0.93</v>
      </c>
      <c r="BM8">
        <v>0</v>
      </c>
      <c r="BN8">
        <v>0.48</v>
      </c>
      <c r="BO8">
        <v>15.72</v>
      </c>
      <c r="BP8">
        <v>3.86</v>
      </c>
      <c r="BQ8">
        <v>4.28</v>
      </c>
      <c r="BR8">
        <v>1.06</v>
      </c>
      <c r="BS8">
        <v>0.45</v>
      </c>
      <c r="BT8">
        <v>0</v>
      </c>
      <c r="BU8">
        <v>0</v>
      </c>
      <c r="BV8">
        <v>0</v>
      </c>
      <c r="BW8">
        <f t="shared" si="2"/>
        <v>80.800000000000011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114.961929</v>
      </c>
      <c r="L9">
        <v>535.37016000000006</v>
      </c>
      <c r="M9">
        <v>44.62</v>
      </c>
      <c r="N9">
        <v>114.58125</v>
      </c>
      <c r="O9">
        <v>119.955656</v>
      </c>
      <c r="P9">
        <v>128.76750000000001</v>
      </c>
      <c r="Q9">
        <v>8.4335679999999993</v>
      </c>
      <c r="R9">
        <v>22.220403999999998</v>
      </c>
      <c r="S9">
        <v>13.854475000000001</v>
      </c>
      <c r="T9">
        <v>0</v>
      </c>
      <c r="U9">
        <v>267.35624999999999</v>
      </c>
      <c r="V9">
        <v>6.1692</v>
      </c>
      <c r="W9">
        <v>17.292966</v>
      </c>
      <c r="X9">
        <v>75.911327</v>
      </c>
      <c r="Y9">
        <v>0</v>
      </c>
      <c r="Z9">
        <v>6.3571859999999996</v>
      </c>
      <c r="AA9">
        <v>0</v>
      </c>
      <c r="AB9">
        <v>25.549878</v>
      </c>
      <c r="AC9">
        <v>18.775010000000002</v>
      </c>
      <c r="AD9">
        <v>35.44782</v>
      </c>
      <c r="AE9">
        <v>47.953459000000002</v>
      </c>
      <c r="AF9">
        <v>27.736180000000001</v>
      </c>
      <c r="AG9">
        <v>36.776580000000003</v>
      </c>
      <c r="AH9">
        <v>110.690095</v>
      </c>
      <c r="AI9">
        <v>3.0870250000000001</v>
      </c>
      <c r="AJ9">
        <v>0</v>
      </c>
      <c r="AK9">
        <v>0</v>
      </c>
      <c r="AL9">
        <v>69.882679999999993</v>
      </c>
      <c r="AM9">
        <v>0</v>
      </c>
      <c r="AN9">
        <v>0.77935600000000005</v>
      </c>
      <c r="AO9">
        <v>28.518000000000001</v>
      </c>
      <c r="AP9">
        <v>12.549956999999999</v>
      </c>
      <c r="AQ9">
        <v>60.37668</v>
      </c>
      <c r="AR9">
        <v>51.402239999999999</v>
      </c>
      <c r="AS9">
        <v>31.577224999999999</v>
      </c>
      <c r="AT9">
        <v>7.6730879999999999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80.800000000000011</v>
      </c>
      <c r="BA9">
        <f t="shared" si="1"/>
        <v>2125.4271440000002</v>
      </c>
      <c r="BD9">
        <v>23.35</v>
      </c>
      <c r="BE9">
        <v>7.4</v>
      </c>
      <c r="BF9">
        <v>2.17</v>
      </c>
      <c r="BG9">
        <v>1.92</v>
      </c>
      <c r="BH9">
        <v>5.47</v>
      </c>
      <c r="BI9">
        <v>6.95</v>
      </c>
      <c r="BJ9">
        <v>3.02</v>
      </c>
      <c r="BK9">
        <v>3.74</v>
      </c>
      <c r="BL9">
        <v>0.93</v>
      </c>
      <c r="BM9">
        <v>0</v>
      </c>
      <c r="BN9">
        <v>0.48</v>
      </c>
      <c r="BO9">
        <v>15.72</v>
      </c>
      <c r="BP9">
        <v>3.86</v>
      </c>
      <c r="BQ9">
        <v>4.28</v>
      </c>
      <c r="BR9">
        <v>1.06</v>
      </c>
      <c r="BS9">
        <v>0.45</v>
      </c>
      <c r="BT9">
        <v>0</v>
      </c>
      <c r="BU9">
        <v>0</v>
      </c>
      <c r="BV9">
        <v>0</v>
      </c>
      <c r="BW9">
        <f t="shared" si="2"/>
        <v>80.800000000000011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114.96345700000001</v>
      </c>
      <c r="L10">
        <v>535.37016000000006</v>
      </c>
      <c r="M10">
        <v>44.62</v>
      </c>
      <c r="N10">
        <v>114.58125</v>
      </c>
      <c r="O10">
        <v>119.955656</v>
      </c>
      <c r="P10">
        <v>128.76750000000001</v>
      </c>
      <c r="Q10">
        <v>8.4335679999999993</v>
      </c>
      <c r="R10">
        <v>22.220403999999998</v>
      </c>
      <c r="S10">
        <v>13.854475000000001</v>
      </c>
      <c r="T10">
        <v>0</v>
      </c>
      <c r="U10">
        <v>267.35624999999999</v>
      </c>
      <c r="V10">
        <v>6.1692</v>
      </c>
      <c r="W10">
        <v>17.292966</v>
      </c>
      <c r="X10">
        <v>75.911327</v>
      </c>
      <c r="Y10">
        <v>0</v>
      </c>
      <c r="Z10">
        <v>6.3571859999999996</v>
      </c>
      <c r="AA10">
        <v>0</v>
      </c>
      <c r="AB10">
        <v>25.549878</v>
      </c>
      <c r="AC10">
        <v>18.775010000000002</v>
      </c>
      <c r="AD10">
        <v>35.44782</v>
      </c>
      <c r="AE10">
        <v>47.953459000000002</v>
      </c>
      <c r="AF10">
        <v>27.736180000000001</v>
      </c>
      <c r="AG10">
        <v>36.776580000000003</v>
      </c>
      <c r="AH10">
        <v>110.690095</v>
      </c>
      <c r="AI10">
        <v>3.0870250000000001</v>
      </c>
      <c r="AJ10">
        <v>0</v>
      </c>
      <c r="AK10">
        <v>0</v>
      </c>
      <c r="AL10">
        <v>69.882679999999993</v>
      </c>
      <c r="AM10">
        <v>0</v>
      </c>
      <c r="AN10">
        <v>0.77935600000000005</v>
      </c>
      <c r="AO10">
        <v>28.518000000000001</v>
      </c>
      <c r="AP10">
        <v>12.549956999999999</v>
      </c>
      <c r="AQ10">
        <v>60.37668</v>
      </c>
      <c r="AR10">
        <v>51.402239999999999</v>
      </c>
      <c r="AS10">
        <v>31.577224999999999</v>
      </c>
      <c r="AT10">
        <v>7.6730879999999999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80.800000000000011</v>
      </c>
      <c r="BA10">
        <f t="shared" si="1"/>
        <v>2125.428672</v>
      </c>
      <c r="BD10">
        <v>23.35</v>
      </c>
      <c r="BE10">
        <v>7.4</v>
      </c>
      <c r="BF10">
        <v>2.17</v>
      </c>
      <c r="BG10">
        <v>1.92</v>
      </c>
      <c r="BH10">
        <v>5.47</v>
      </c>
      <c r="BI10">
        <v>6.95</v>
      </c>
      <c r="BJ10">
        <v>3.02</v>
      </c>
      <c r="BK10">
        <v>3.74</v>
      </c>
      <c r="BL10">
        <v>0.93</v>
      </c>
      <c r="BM10">
        <v>0</v>
      </c>
      <c r="BN10">
        <v>0.48</v>
      </c>
      <c r="BO10">
        <v>15.72</v>
      </c>
      <c r="BP10">
        <v>3.86</v>
      </c>
      <c r="BQ10">
        <v>4.28</v>
      </c>
      <c r="BR10">
        <v>1.06</v>
      </c>
      <c r="BS10">
        <v>0.45</v>
      </c>
      <c r="BT10">
        <v>0</v>
      </c>
      <c r="BU10">
        <v>0</v>
      </c>
      <c r="BV10">
        <v>0</v>
      </c>
      <c r="BW10">
        <f t="shared" si="2"/>
        <v>80.800000000000011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114.961929</v>
      </c>
      <c r="L11">
        <v>535.37016000000006</v>
      </c>
      <c r="M11">
        <v>44.62</v>
      </c>
      <c r="N11">
        <v>114.58125</v>
      </c>
      <c r="O11">
        <v>119.955656</v>
      </c>
      <c r="P11">
        <v>128.76750000000001</v>
      </c>
      <c r="Q11">
        <v>8.4335679999999993</v>
      </c>
      <c r="R11">
        <v>22.616019000000001</v>
      </c>
      <c r="S11">
        <v>14.080220000000001</v>
      </c>
      <c r="T11">
        <v>0</v>
      </c>
      <c r="U11">
        <v>267.35624999999999</v>
      </c>
      <c r="V11">
        <v>6.1692</v>
      </c>
      <c r="W11">
        <v>17.292966</v>
      </c>
      <c r="X11">
        <v>75.911327</v>
      </c>
      <c r="Y11">
        <v>0</v>
      </c>
      <c r="Z11">
        <v>6.3571859999999996</v>
      </c>
      <c r="AA11">
        <v>0</v>
      </c>
      <c r="AB11">
        <v>25.549878</v>
      </c>
      <c r="AC11">
        <v>18.775010000000002</v>
      </c>
      <c r="AD11">
        <v>35.44782</v>
      </c>
      <c r="AE11">
        <v>47.953459000000002</v>
      </c>
      <c r="AF11">
        <v>27.736180000000001</v>
      </c>
      <c r="AG11">
        <v>36.776580000000003</v>
      </c>
      <c r="AH11">
        <v>110.2308</v>
      </c>
      <c r="AI11">
        <v>13.58291</v>
      </c>
      <c r="AJ11">
        <v>0</v>
      </c>
      <c r="AK11">
        <v>0</v>
      </c>
      <c r="AL11">
        <v>69.882679999999993</v>
      </c>
      <c r="AM11">
        <v>0</v>
      </c>
      <c r="AN11">
        <v>0.77935600000000005</v>
      </c>
      <c r="AO11">
        <v>28.518000000000001</v>
      </c>
      <c r="AP11">
        <v>12.549956999999999</v>
      </c>
      <c r="AQ11">
        <v>60.37668</v>
      </c>
      <c r="AR11">
        <v>25.70112</v>
      </c>
      <c r="AS11">
        <v>20.877503999999998</v>
      </c>
      <c r="AT11">
        <v>7.6730879999999999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81.22</v>
      </c>
      <c r="BA11">
        <f t="shared" si="1"/>
        <v>2100.1042530000004</v>
      </c>
      <c r="BD11">
        <v>24.67</v>
      </c>
      <c r="BE11">
        <v>7.23</v>
      </c>
      <c r="BF11">
        <v>2.35</v>
      </c>
      <c r="BG11">
        <v>1.86</v>
      </c>
      <c r="BH11">
        <v>5.3</v>
      </c>
      <c r="BI11">
        <v>6.82</v>
      </c>
      <c r="BJ11">
        <v>3.11</v>
      </c>
      <c r="BK11">
        <v>3.74</v>
      </c>
      <c r="BL11">
        <v>0.89</v>
      </c>
      <c r="BM11">
        <v>0</v>
      </c>
      <c r="BN11">
        <v>0.48</v>
      </c>
      <c r="BO11">
        <v>15.34</v>
      </c>
      <c r="BP11">
        <v>3.72</v>
      </c>
      <c r="BQ11">
        <v>4.1500000000000004</v>
      </c>
      <c r="BR11">
        <v>1.1100000000000001</v>
      </c>
      <c r="BS11">
        <v>0.45</v>
      </c>
      <c r="BT11">
        <v>0</v>
      </c>
      <c r="BU11">
        <v>0</v>
      </c>
      <c r="BV11">
        <v>0</v>
      </c>
      <c r="BW11">
        <f t="shared" si="2"/>
        <v>81.22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114.96345700000001</v>
      </c>
      <c r="L12">
        <v>535.37016000000006</v>
      </c>
      <c r="M12">
        <v>44.62</v>
      </c>
      <c r="N12">
        <v>114.58125</v>
      </c>
      <c r="O12">
        <v>119.955656</v>
      </c>
      <c r="P12">
        <v>128.76750000000001</v>
      </c>
      <c r="Q12">
        <v>8.4335679999999993</v>
      </c>
      <c r="R12">
        <v>22.616019000000001</v>
      </c>
      <c r="S12">
        <v>14.080220000000001</v>
      </c>
      <c r="T12">
        <v>0</v>
      </c>
      <c r="U12">
        <v>267.35624999999999</v>
      </c>
      <c r="V12">
        <v>6.1692</v>
      </c>
      <c r="W12">
        <v>17.292966</v>
      </c>
      <c r="X12">
        <v>75.911327</v>
      </c>
      <c r="Y12">
        <v>0</v>
      </c>
      <c r="Z12">
        <v>6.3571859999999996</v>
      </c>
      <c r="AA12">
        <v>0</v>
      </c>
      <c r="AB12">
        <v>25.549878</v>
      </c>
      <c r="AC12">
        <v>18.775010000000002</v>
      </c>
      <c r="AD12">
        <v>35.44782</v>
      </c>
      <c r="AE12">
        <v>47.953459000000002</v>
      </c>
      <c r="AF12">
        <v>27.736180000000001</v>
      </c>
      <c r="AG12">
        <v>36.776580000000003</v>
      </c>
      <c r="AH12">
        <v>110.2308</v>
      </c>
      <c r="AI12">
        <v>13.58291</v>
      </c>
      <c r="AJ12">
        <v>0</v>
      </c>
      <c r="AK12">
        <v>0</v>
      </c>
      <c r="AL12">
        <v>69.882679999999993</v>
      </c>
      <c r="AM12">
        <v>0</v>
      </c>
      <c r="AN12">
        <v>0.77935600000000005</v>
      </c>
      <c r="AO12">
        <v>28.518000000000001</v>
      </c>
      <c r="AP12">
        <v>12.549956999999999</v>
      </c>
      <c r="AQ12">
        <v>60.37668</v>
      </c>
      <c r="AR12">
        <v>25.70112</v>
      </c>
      <c r="AS12">
        <v>20.877503999999998</v>
      </c>
      <c r="AT12">
        <v>7.6730879999999999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81.22</v>
      </c>
      <c r="BA12">
        <f t="shared" si="1"/>
        <v>2100.1057810000002</v>
      </c>
      <c r="BD12">
        <v>24.67</v>
      </c>
      <c r="BE12">
        <v>7.23</v>
      </c>
      <c r="BF12">
        <v>2.35</v>
      </c>
      <c r="BG12">
        <v>1.86</v>
      </c>
      <c r="BH12">
        <v>5.3</v>
      </c>
      <c r="BI12">
        <v>6.82</v>
      </c>
      <c r="BJ12">
        <v>3.11</v>
      </c>
      <c r="BK12">
        <v>3.74</v>
      </c>
      <c r="BL12">
        <v>0.89</v>
      </c>
      <c r="BM12">
        <v>0</v>
      </c>
      <c r="BN12">
        <v>0.48</v>
      </c>
      <c r="BO12">
        <v>15.34</v>
      </c>
      <c r="BP12">
        <v>3.72</v>
      </c>
      <c r="BQ12">
        <v>4.1500000000000004</v>
      </c>
      <c r="BR12">
        <v>1.1100000000000001</v>
      </c>
      <c r="BS12">
        <v>0.45</v>
      </c>
      <c r="BT12">
        <v>0</v>
      </c>
      <c r="BU12">
        <v>0</v>
      </c>
      <c r="BV12">
        <v>0</v>
      </c>
      <c r="BW12">
        <f t="shared" si="2"/>
        <v>81.22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114.961929</v>
      </c>
      <c r="L13">
        <v>535.37016000000006</v>
      </c>
      <c r="M13">
        <v>44.62</v>
      </c>
      <c r="N13">
        <v>114.58125</v>
      </c>
      <c r="O13">
        <v>119.955656</v>
      </c>
      <c r="P13">
        <v>128.76750000000001</v>
      </c>
      <c r="Q13">
        <v>8.4335679999999993</v>
      </c>
      <c r="R13">
        <v>22.616019000000001</v>
      </c>
      <c r="S13">
        <v>14.080220000000001</v>
      </c>
      <c r="T13">
        <v>0</v>
      </c>
      <c r="U13">
        <v>267.35624999999999</v>
      </c>
      <c r="V13">
        <v>6.1692</v>
      </c>
      <c r="W13">
        <v>17.292966</v>
      </c>
      <c r="X13">
        <v>75.911327</v>
      </c>
      <c r="Y13">
        <v>0</v>
      </c>
      <c r="Z13">
        <v>6.3571859999999996</v>
      </c>
      <c r="AA13">
        <v>0</v>
      </c>
      <c r="AB13">
        <v>25.549878</v>
      </c>
      <c r="AC13">
        <v>18.775010000000002</v>
      </c>
      <c r="AD13">
        <v>35.44782</v>
      </c>
      <c r="AE13">
        <v>47.953459000000002</v>
      </c>
      <c r="AF13">
        <v>27.736180000000001</v>
      </c>
      <c r="AG13">
        <v>36.776580000000003</v>
      </c>
      <c r="AH13">
        <v>110.2308</v>
      </c>
      <c r="AI13">
        <v>13.58291</v>
      </c>
      <c r="AJ13">
        <v>0</v>
      </c>
      <c r="AK13">
        <v>0</v>
      </c>
      <c r="AL13">
        <v>69.882679999999993</v>
      </c>
      <c r="AM13">
        <v>0</v>
      </c>
      <c r="AN13">
        <v>0.77935600000000005</v>
      </c>
      <c r="AO13">
        <v>28.518000000000001</v>
      </c>
      <c r="AP13">
        <v>12.549956999999999</v>
      </c>
      <c r="AQ13">
        <v>60.37668</v>
      </c>
      <c r="AR13">
        <v>25.70112</v>
      </c>
      <c r="AS13">
        <v>20.877503999999998</v>
      </c>
      <c r="AT13">
        <v>7.6730879999999999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81.22</v>
      </c>
      <c r="BA13">
        <f t="shared" si="1"/>
        <v>2100.1042530000004</v>
      </c>
      <c r="BD13">
        <v>24.67</v>
      </c>
      <c r="BE13">
        <v>7.23</v>
      </c>
      <c r="BF13">
        <v>2.35</v>
      </c>
      <c r="BG13">
        <v>1.86</v>
      </c>
      <c r="BH13">
        <v>5.3</v>
      </c>
      <c r="BI13">
        <v>6.82</v>
      </c>
      <c r="BJ13">
        <v>3.11</v>
      </c>
      <c r="BK13">
        <v>3.74</v>
      </c>
      <c r="BL13">
        <v>0.89</v>
      </c>
      <c r="BM13">
        <v>0</v>
      </c>
      <c r="BN13">
        <v>0.48</v>
      </c>
      <c r="BO13">
        <v>15.34</v>
      </c>
      <c r="BP13">
        <v>3.72</v>
      </c>
      <c r="BQ13">
        <v>4.1500000000000004</v>
      </c>
      <c r="BR13">
        <v>1.1100000000000001</v>
      </c>
      <c r="BS13">
        <v>0.45</v>
      </c>
      <c r="BT13">
        <v>0</v>
      </c>
      <c r="BU13">
        <v>0</v>
      </c>
      <c r="BV13">
        <v>0</v>
      </c>
      <c r="BW13">
        <f t="shared" si="2"/>
        <v>81.22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114.96345700000001</v>
      </c>
      <c r="L14">
        <v>535.37016000000006</v>
      </c>
      <c r="M14">
        <v>44.62</v>
      </c>
      <c r="N14">
        <v>114.58125</v>
      </c>
      <c r="O14">
        <v>119.955656</v>
      </c>
      <c r="P14">
        <v>128.76750000000001</v>
      </c>
      <c r="Q14">
        <v>8.4335679999999993</v>
      </c>
      <c r="R14">
        <v>22.616019000000001</v>
      </c>
      <c r="S14">
        <v>14.080220000000001</v>
      </c>
      <c r="T14">
        <v>0</v>
      </c>
      <c r="U14">
        <v>267.35624999999999</v>
      </c>
      <c r="V14">
        <v>6.1692</v>
      </c>
      <c r="W14">
        <v>17.292966</v>
      </c>
      <c r="X14">
        <v>75.911327</v>
      </c>
      <c r="Y14">
        <v>0</v>
      </c>
      <c r="Z14">
        <v>6.3571859999999996</v>
      </c>
      <c r="AA14">
        <v>0</v>
      </c>
      <c r="AB14">
        <v>25.549878</v>
      </c>
      <c r="AC14">
        <v>18.775010000000002</v>
      </c>
      <c r="AD14">
        <v>35.44782</v>
      </c>
      <c r="AE14">
        <v>47.953459000000002</v>
      </c>
      <c r="AF14">
        <v>27.736180000000001</v>
      </c>
      <c r="AG14">
        <v>36.776580000000003</v>
      </c>
      <c r="AH14">
        <v>110.2308</v>
      </c>
      <c r="AI14">
        <v>13.58291</v>
      </c>
      <c r="AJ14">
        <v>0</v>
      </c>
      <c r="AK14">
        <v>0</v>
      </c>
      <c r="AL14">
        <v>69.882679999999993</v>
      </c>
      <c r="AM14">
        <v>0</v>
      </c>
      <c r="AN14">
        <v>0.77935600000000005</v>
      </c>
      <c r="AO14">
        <v>28.518000000000001</v>
      </c>
      <c r="AP14">
        <v>12.549956999999999</v>
      </c>
      <c r="AQ14">
        <v>60.37668</v>
      </c>
      <c r="AR14">
        <v>25.70112</v>
      </c>
      <c r="AS14">
        <v>20.877503999999998</v>
      </c>
      <c r="AT14">
        <v>7.6730879999999999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81.22</v>
      </c>
      <c r="BA14">
        <f t="shared" si="1"/>
        <v>2100.1057810000002</v>
      </c>
      <c r="BD14">
        <v>24.67</v>
      </c>
      <c r="BE14">
        <v>7.23</v>
      </c>
      <c r="BF14">
        <v>2.35</v>
      </c>
      <c r="BG14">
        <v>1.86</v>
      </c>
      <c r="BH14">
        <v>5.3</v>
      </c>
      <c r="BI14">
        <v>6.82</v>
      </c>
      <c r="BJ14">
        <v>3.11</v>
      </c>
      <c r="BK14">
        <v>3.74</v>
      </c>
      <c r="BL14">
        <v>0.89</v>
      </c>
      <c r="BM14">
        <v>0</v>
      </c>
      <c r="BN14">
        <v>0.48</v>
      </c>
      <c r="BO14">
        <v>15.34</v>
      </c>
      <c r="BP14">
        <v>3.72</v>
      </c>
      <c r="BQ14">
        <v>4.1500000000000004</v>
      </c>
      <c r="BR14">
        <v>1.1100000000000001</v>
      </c>
      <c r="BS14">
        <v>0.45</v>
      </c>
      <c r="BT14">
        <v>0</v>
      </c>
      <c r="BU14">
        <v>0</v>
      </c>
      <c r="BV14">
        <v>0</v>
      </c>
      <c r="BW14">
        <f t="shared" si="2"/>
        <v>81.22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114.961929</v>
      </c>
      <c r="L15">
        <v>515.07000000000005</v>
      </c>
      <c r="M15">
        <v>44.62</v>
      </c>
      <c r="N15">
        <v>114.58125</v>
      </c>
      <c r="O15">
        <v>119.955656</v>
      </c>
      <c r="P15">
        <v>128.76750000000001</v>
      </c>
      <c r="Q15">
        <v>8.4335679999999993</v>
      </c>
      <c r="R15">
        <v>22.616019000000001</v>
      </c>
      <c r="S15">
        <v>14.080220000000001</v>
      </c>
      <c r="T15">
        <v>0</v>
      </c>
      <c r="U15">
        <v>267.35624999999999</v>
      </c>
      <c r="V15">
        <v>6.1692</v>
      </c>
      <c r="W15">
        <v>17.292966</v>
      </c>
      <c r="X15">
        <v>75.911327</v>
      </c>
      <c r="Y15">
        <v>0</v>
      </c>
      <c r="Z15">
        <v>6.3571859999999996</v>
      </c>
      <c r="AA15">
        <v>0</v>
      </c>
      <c r="AB15">
        <v>25.549878</v>
      </c>
      <c r="AC15">
        <v>18.775010000000002</v>
      </c>
      <c r="AD15">
        <v>35.44782</v>
      </c>
      <c r="AE15">
        <v>47.953459000000002</v>
      </c>
      <c r="AF15">
        <v>27.736180000000001</v>
      </c>
      <c r="AG15">
        <v>36.776580000000003</v>
      </c>
      <c r="AH15">
        <v>110.2308</v>
      </c>
      <c r="AI15">
        <v>13.58291</v>
      </c>
      <c r="AJ15">
        <v>0</v>
      </c>
      <c r="AK15">
        <v>0</v>
      </c>
      <c r="AL15">
        <v>69.882679999999993</v>
      </c>
      <c r="AM15">
        <v>0</v>
      </c>
      <c r="AN15">
        <v>0.77935600000000005</v>
      </c>
      <c r="AO15">
        <v>28.518000000000001</v>
      </c>
      <c r="AP15">
        <v>11.18313</v>
      </c>
      <c r="AQ15">
        <v>60.37668</v>
      </c>
      <c r="AR15">
        <v>25.70112</v>
      </c>
      <c r="AS15">
        <v>20.877503999999998</v>
      </c>
      <c r="AT15">
        <v>7.6730879999999999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81.33</v>
      </c>
      <c r="BA15">
        <f t="shared" si="1"/>
        <v>2078.5472660000005</v>
      </c>
      <c r="BD15">
        <v>24.67</v>
      </c>
      <c r="BE15">
        <v>7.23</v>
      </c>
      <c r="BF15">
        <v>2.35</v>
      </c>
      <c r="BG15">
        <v>1.86</v>
      </c>
      <c r="BH15">
        <v>5.41</v>
      </c>
      <c r="BI15">
        <v>6.82</v>
      </c>
      <c r="BJ15">
        <v>3.11</v>
      </c>
      <c r="BK15">
        <v>3.74</v>
      </c>
      <c r="BL15">
        <v>0.89</v>
      </c>
      <c r="BM15">
        <v>0</v>
      </c>
      <c r="BN15">
        <v>0.48</v>
      </c>
      <c r="BO15">
        <v>15.34</v>
      </c>
      <c r="BP15">
        <v>3.72</v>
      </c>
      <c r="BQ15">
        <v>4.1500000000000004</v>
      </c>
      <c r="BR15">
        <v>1.1100000000000001</v>
      </c>
      <c r="BS15">
        <v>0.45</v>
      </c>
      <c r="BT15">
        <v>0</v>
      </c>
      <c r="BU15">
        <v>0</v>
      </c>
      <c r="BV15">
        <v>0</v>
      </c>
      <c r="BW15">
        <f t="shared" si="2"/>
        <v>81.33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114.96345700000001</v>
      </c>
      <c r="L16">
        <v>495.67</v>
      </c>
      <c r="M16">
        <v>44.62</v>
      </c>
      <c r="N16">
        <v>114.58125</v>
      </c>
      <c r="O16">
        <v>119.955656</v>
      </c>
      <c r="P16">
        <v>128.76750000000001</v>
      </c>
      <c r="Q16">
        <v>8.4335679999999993</v>
      </c>
      <c r="R16">
        <v>22.616019000000001</v>
      </c>
      <c r="S16">
        <v>14.080220000000001</v>
      </c>
      <c r="T16">
        <v>0</v>
      </c>
      <c r="U16">
        <v>267.35624999999999</v>
      </c>
      <c r="V16">
        <v>6.1692</v>
      </c>
      <c r="W16">
        <v>17.292966</v>
      </c>
      <c r="X16">
        <v>75.911327</v>
      </c>
      <c r="Y16">
        <v>0</v>
      </c>
      <c r="Z16">
        <v>6.3571859999999996</v>
      </c>
      <c r="AA16">
        <v>0</v>
      </c>
      <c r="AB16">
        <v>25.549878</v>
      </c>
      <c r="AC16">
        <v>18.775010000000002</v>
      </c>
      <c r="AD16">
        <v>35.44782</v>
      </c>
      <c r="AE16">
        <v>47.953459000000002</v>
      </c>
      <c r="AF16">
        <v>27.736180000000001</v>
      </c>
      <c r="AG16">
        <v>36.776580000000003</v>
      </c>
      <c r="AH16">
        <v>110.2308</v>
      </c>
      <c r="AI16">
        <v>13.58291</v>
      </c>
      <c r="AJ16">
        <v>0</v>
      </c>
      <c r="AK16">
        <v>0</v>
      </c>
      <c r="AL16">
        <v>69.882679999999993</v>
      </c>
      <c r="AM16">
        <v>0</v>
      </c>
      <c r="AN16">
        <v>0.77935600000000005</v>
      </c>
      <c r="AO16">
        <v>28.518000000000001</v>
      </c>
      <c r="AP16">
        <v>11.18313</v>
      </c>
      <c r="AQ16">
        <v>60.37668</v>
      </c>
      <c r="AR16">
        <v>25.70112</v>
      </c>
      <c r="AS16">
        <v>20.877503999999998</v>
      </c>
      <c r="AT16">
        <v>7.6730879999999999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81.33</v>
      </c>
      <c r="BA16">
        <f t="shared" si="1"/>
        <v>2059.1487940000006</v>
      </c>
      <c r="BD16">
        <v>24.67</v>
      </c>
      <c r="BE16">
        <v>7.23</v>
      </c>
      <c r="BF16">
        <v>2.35</v>
      </c>
      <c r="BG16">
        <v>1.86</v>
      </c>
      <c r="BH16">
        <v>5.41</v>
      </c>
      <c r="BI16">
        <v>6.82</v>
      </c>
      <c r="BJ16">
        <v>3.11</v>
      </c>
      <c r="BK16">
        <v>3.74</v>
      </c>
      <c r="BL16">
        <v>0.89</v>
      </c>
      <c r="BM16">
        <v>0</v>
      </c>
      <c r="BN16">
        <v>0.48</v>
      </c>
      <c r="BO16">
        <v>15.34</v>
      </c>
      <c r="BP16">
        <v>3.72</v>
      </c>
      <c r="BQ16">
        <v>4.1500000000000004</v>
      </c>
      <c r="BR16">
        <v>1.1100000000000001</v>
      </c>
      <c r="BS16">
        <v>0.45</v>
      </c>
      <c r="BT16">
        <v>0</v>
      </c>
      <c r="BU16">
        <v>0</v>
      </c>
      <c r="BV16">
        <v>0</v>
      </c>
      <c r="BW16">
        <f t="shared" si="2"/>
        <v>81.33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114.961929</v>
      </c>
      <c r="L17">
        <v>485.97</v>
      </c>
      <c r="M17">
        <v>44.62</v>
      </c>
      <c r="N17">
        <v>114.58125</v>
      </c>
      <c r="O17">
        <v>119.955656</v>
      </c>
      <c r="P17">
        <v>128.76750000000001</v>
      </c>
      <c r="Q17">
        <v>8.4335679999999993</v>
      </c>
      <c r="R17">
        <v>22.616019000000001</v>
      </c>
      <c r="S17">
        <v>14.080220000000001</v>
      </c>
      <c r="T17">
        <v>0</v>
      </c>
      <c r="U17">
        <v>267.35624999999999</v>
      </c>
      <c r="V17">
        <v>6.1692</v>
      </c>
      <c r="W17">
        <v>17.292966</v>
      </c>
      <c r="X17">
        <v>75.911327</v>
      </c>
      <c r="Y17">
        <v>0</v>
      </c>
      <c r="Z17">
        <v>6.3571859999999996</v>
      </c>
      <c r="AA17">
        <v>0</v>
      </c>
      <c r="AB17">
        <v>25.549878</v>
      </c>
      <c r="AC17">
        <v>18.775010000000002</v>
      </c>
      <c r="AD17">
        <v>35.44782</v>
      </c>
      <c r="AE17">
        <v>47.953459000000002</v>
      </c>
      <c r="AF17">
        <v>27.736180000000001</v>
      </c>
      <c r="AG17">
        <v>36.776580000000003</v>
      </c>
      <c r="AH17">
        <v>110.2308</v>
      </c>
      <c r="AI17">
        <v>3.0870250000000001</v>
      </c>
      <c r="AJ17">
        <v>0</v>
      </c>
      <c r="AK17">
        <v>0</v>
      </c>
      <c r="AL17">
        <v>69.882679999999993</v>
      </c>
      <c r="AM17">
        <v>0</v>
      </c>
      <c r="AN17">
        <v>0.77935600000000005</v>
      </c>
      <c r="AO17">
        <v>28.518000000000001</v>
      </c>
      <c r="AP17">
        <v>11.18313</v>
      </c>
      <c r="AQ17">
        <v>60.37668</v>
      </c>
      <c r="AR17">
        <v>32.126399999999997</v>
      </c>
      <c r="AS17">
        <v>20.877503999999998</v>
      </c>
      <c r="AT17">
        <v>7.6730879999999999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81.33</v>
      </c>
      <c r="BA17">
        <f t="shared" si="1"/>
        <v>2045.3766610000007</v>
      </c>
      <c r="BD17">
        <v>24.67</v>
      </c>
      <c r="BE17">
        <v>7.23</v>
      </c>
      <c r="BF17">
        <v>2.35</v>
      </c>
      <c r="BG17">
        <v>1.86</v>
      </c>
      <c r="BH17">
        <v>5.41</v>
      </c>
      <c r="BI17">
        <v>6.82</v>
      </c>
      <c r="BJ17">
        <v>3.11</v>
      </c>
      <c r="BK17">
        <v>3.74</v>
      </c>
      <c r="BL17">
        <v>0.89</v>
      </c>
      <c r="BM17">
        <v>0</v>
      </c>
      <c r="BN17">
        <v>0.48</v>
      </c>
      <c r="BO17">
        <v>15.34</v>
      </c>
      <c r="BP17">
        <v>3.72</v>
      </c>
      <c r="BQ17">
        <v>4.1500000000000004</v>
      </c>
      <c r="BR17">
        <v>1.1100000000000001</v>
      </c>
      <c r="BS17">
        <v>0.45</v>
      </c>
      <c r="BT17">
        <v>0</v>
      </c>
      <c r="BU17">
        <v>0</v>
      </c>
      <c r="BV17">
        <v>0</v>
      </c>
      <c r="BW17">
        <f t="shared" si="2"/>
        <v>81.33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114.96345700000001</v>
      </c>
      <c r="L18">
        <v>476.27</v>
      </c>
      <c r="M18">
        <v>44.62</v>
      </c>
      <c r="N18">
        <v>114.58125</v>
      </c>
      <c r="O18">
        <v>119.955656</v>
      </c>
      <c r="P18">
        <v>128.76750000000001</v>
      </c>
      <c r="Q18">
        <v>8.4335679999999993</v>
      </c>
      <c r="R18">
        <v>22.616019000000001</v>
      </c>
      <c r="S18">
        <v>14.080220000000001</v>
      </c>
      <c r="T18">
        <v>0</v>
      </c>
      <c r="U18">
        <v>267.35624999999999</v>
      </c>
      <c r="V18">
        <v>6.1692</v>
      </c>
      <c r="W18">
        <v>17.292966</v>
      </c>
      <c r="X18">
        <v>75.911327</v>
      </c>
      <c r="Y18">
        <v>0</v>
      </c>
      <c r="Z18">
        <v>6.3571859999999996</v>
      </c>
      <c r="AA18">
        <v>0</v>
      </c>
      <c r="AB18">
        <v>25.549878</v>
      </c>
      <c r="AC18">
        <v>18.775010000000002</v>
      </c>
      <c r="AD18">
        <v>35.44782</v>
      </c>
      <c r="AE18">
        <v>47.953459000000002</v>
      </c>
      <c r="AF18">
        <v>27.736180000000001</v>
      </c>
      <c r="AG18">
        <v>36.776580000000003</v>
      </c>
      <c r="AH18">
        <v>110.2308</v>
      </c>
      <c r="AI18">
        <v>3.0870250000000001</v>
      </c>
      <c r="AJ18">
        <v>0</v>
      </c>
      <c r="AK18">
        <v>0</v>
      </c>
      <c r="AL18">
        <v>69.882679999999993</v>
      </c>
      <c r="AM18">
        <v>0</v>
      </c>
      <c r="AN18">
        <v>0.77935600000000005</v>
      </c>
      <c r="AO18">
        <v>28.518000000000001</v>
      </c>
      <c r="AP18">
        <v>11.18313</v>
      </c>
      <c r="AQ18">
        <v>60.37668</v>
      </c>
      <c r="AR18">
        <v>32.126399999999997</v>
      </c>
      <c r="AS18">
        <v>20.877503999999998</v>
      </c>
      <c r="AT18">
        <v>7.6730879999999999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81.33</v>
      </c>
      <c r="BA18">
        <f t="shared" si="1"/>
        <v>2035.6781890000007</v>
      </c>
      <c r="BD18">
        <v>24.67</v>
      </c>
      <c r="BE18">
        <v>7.23</v>
      </c>
      <c r="BF18">
        <v>2.35</v>
      </c>
      <c r="BG18">
        <v>1.86</v>
      </c>
      <c r="BH18">
        <v>5.41</v>
      </c>
      <c r="BI18">
        <v>6.82</v>
      </c>
      <c r="BJ18">
        <v>3.11</v>
      </c>
      <c r="BK18">
        <v>3.74</v>
      </c>
      <c r="BL18">
        <v>0.89</v>
      </c>
      <c r="BM18">
        <v>0</v>
      </c>
      <c r="BN18">
        <v>0.48</v>
      </c>
      <c r="BO18">
        <v>15.34</v>
      </c>
      <c r="BP18">
        <v>3.72</v>
      </c>
      <c r="BQ18">
        <v>4.1500000000000004</v>
      </c>
      <c r="BR18">
        <v>1.1100000000000001</v>
      </c>
      <c r="BS18">
        <v>0.45</v>
      </c>
      <c r="BT18">
        <v>0</v>
      </c>
      <c r="BU18">
        <v>0</v>
      </c>
      <c r="BV18">
        <v>0</v>
      </c>
      <c r="BW18">
        <f t="shared" si="2"/>
        <v>81.33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114.961929</v>
      </c>
      <c r="L19">
        <v>447.17</v>
      </c>
      <c r="M19">
        <v>44.62</v>
      </c>
      <c r="N19">
        <v>114.58125</v>
      </c>
      <c r="O19">
        <v>119.955656</v>
      </c>
      <c r="P19">
        <v>128.76750000000001</v>
      </c>
      <c r="Q19">
        <v>8.4335679999999993</v>
      </c>
      <c r="R19">
        <v>22.616019000000001</v>
      </c>
      <c r="S19">
        <v>14.080220000000001</v>
      </c>
      <c r="T19">
        <v>0</v>
      </c>
      <c r="U19">
        <v>267.35624999999999</v>
      </c>
      <c r="V19">
        <v>6.1692</v>
      </c>
      <c r="W19">
        <v>17.292966</v>
      </c>
      <c r="X19">
        <v>75.911327</v>
      </c>
      <c r="Y19">
        <v>0</v>
      </c>
      <c r="Z19">
        <v>6.3571859999999996</v>
      </c>
      <c r="AA19">
        <v>0</v>
      </c>
      <c r="AB19">
        <v>25.549878</v>
      </c>
      <c r="AC19">
        <v>18.775010000000002</v>
      </c>
      <c r="AD19">
        <v>35.44782</v>
      </c>
      <c r="AE19">
        <v>47.953459000000002</v>
      </c>
      <c r="AF19">
        <v>27.736180000000001</v>
      </c>
      <c r="AG19">
        <v>36.776580000000003</v>
      </c>
      <c r="AH19">
        <v>110.2308</v>
      </c>
      <c r="AI19">
        <v>3.0870250000000001</v>
      </c>
      <c r="AJ19">
        <v>0</v>
      </c>
      <c r="AK19">
        <v>0</v>
      </c>
      <c r="AL19">
        <v>69.882679999999993</v>
      </c>
      <c r="AM19">
        <v>0</v>
      </c>
      <c r="AN19">
        <v>0.77935600000000005</v>
      </c>
      <c r="AO19">
        <v>28.518000000000001</v>
      </c>
      <c r="AP19">
        <v>11.18313</v>
      </c>
      <c r="AQ19">
        <v>60.37668</v>
      </c>
      <c r="AR19">
        <v>32.126399999999997</v>
      </c>
      <c r="AS19">
        <v>20.877503999999998</v>
      </c>
      <c r="AT19">
        <v>7.6730879999999999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81.33</v>
      </c>
      <c r="BA19">
        <f t="shared" si="1"/>
        <v>2006.5766610000005</v>
      </c>
      <c r="BD19">
        <v>24.67</v>
      </c>
      <c r="BE19">
        <v>7.23</v>
      </c>
      <c r="BF19">
        <v>2.35</v>
      </c>
      <c r="BG19">
        <v>1.86</v>
      </c>
      <c r="BH19">
        <v>5.41</v>
      </c>
      <c r="BI19">
        <v>6.82</v>
      </c>
      <c r="BJ19">
        <v>3.11</v>
      </c>
      <c r="BK19">
        <v>3.74</v>
      </c>
      <c r="BL19">
        <v>0.89</v>
      </c>
      <c r="BM19">
        <v>0</v>
      </c>
      <c r="BN19">
        <v>0.48</v>
      </c>
      <c r="BO19">
        <v>15.34</v>
      </c>
      <c r="BP19">
        <v>3.72</v>
      </c>
      <c r="BQ19">
        <v>4.1500000000000004</v>
      </c>
      <c r="BR19">
        <v>1.1100000000000001</v>
      </c>
      <c r="BS19">
        <v>0.45</v>
      </c>
      <c r="BT19">
        <v>0</v>
      </c>
      <c r="BU19">
        <v>0</v>
      </c>
      <c r="BV19">
        <v>0</v>
      </c>
      <c r="BW19">
        <f t="shared" si="2"/>
        <v>81.33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114.96345700000001</v>
      </c>
      <c r="L20">
        <v>447.17</v>
      </c>
      <c r="M20">
        <v>44.62</v>
      </c>
      <c r="N20">
        <v>114.58125</v>
      </c>
      <c r="O20">
        <v>119.955656</v>
      </c>
      <c r="P20">
        <v>128.76750000000001</v>
      </c>
      <c r="Q20">
        <v>8.4335679999999993</v>
      </c>
      <c r="R20">
        <v>22.616019000000001</v>
      </c>
      <c r="S20">
        <v>14.080220000000001</v>
      </c>
      <c r="T20">
        <v>0</v>
      </c>
      <c r="U20">
        <v>267.35624999999999</v>
      </c>
      <c r="V20">
        <v>6.1692</v>
      </c>
      <c r="W20">
        <v>17.292966</v>
      </c>
      <c r="X20">
        <v>75.911327</v>
      </c>
      <c r="Y20">
        <v>0</v>
      </c>
      <c r="Z20">
        <v>6.3571859999999996</v>
      </c>
      <c r="AA20">
        <v>0</v>
      </c>
      <c r="AB20">
        <v>25.549878</v>
      </c>
      <c r="AC20">
        <v>18.775010000000002</v>
      </c>
      <c r="AD20">
        <v>35.44782</v>
      </c>
      <c r="AE20">
        <v>47.953459000000002</v>
      </c>
      <c r="AF20">
        <v>27.736180000000001</v>
      </c>
      <c r="AG20">
        <v>36.776580000000003</v>
      </c>
      <c r="AH20">
        <v>110.2308</v>
      </c>
      <c r="AI20">
        <v>3.0870250000000001</v>
      </c>
      <c r="AJ20">
        <v>0</v>
      </c>
      <c r="AK20">
        <v>0</v>
      </c>
      <c r="AL20">
        <v>69.882679999999993</v>
      </c>
      <c r="AM20">
        <v>0</v>
      </c>
      <c r="AN20">
        <v>0.77935600000000005</v>
      </c>
      <c r="AO20">
        <v>28.518000000000001</v>
      </c>
      <c r="AP20">
        <v>11.18313</v>
      </c>
      <c r="AQ20">
        <v>60.37668</v>
      </c>
      <c r="AR20">
        <v>32.126399999999997</v>
      </c>
      <c r="AS20">
        <v>20.877503999999998</v>
      </c>
      <c r="AT20">
        <v>7.6730879999999999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81.33</v>
      </c>
      <c r="BA20">
        <f t="shared" si="1"/>
        <v>2006.5781890000005</v>
      </c>
      <c r="BD20">
        <v>24.67</v>
      </c>
      <c r="BE20">
        <v>7.23</v>
      </c>
      <c r="BF20">
        <v>2.35</v>
      </c>
      <c r="BG20">
        <v>1.86</v>
      </c>
      <c r="BH20">
        <v>5.41</v>
      </c>
      <c r="BI20">
        <v>6.82</v>
      </c>
      <c r="BJ20">
        <v>3.11</v>
      </c>
      <c r="BK20">
        <v>3.74</v>
      </c>
      <c r="BL20">
        <v>0.89</v>
      </c>
      <c r="BM20">
        <v>0</v>
      </c>
      <c r="BN20">
        <v>0.48</v>
      </c>
      <c r="BO20">
        <v>15.34</v>
      </c>
      <c r="BP20">
        <v>3.72</v>
      </c>
      <c r="BQ20">
        <v>4.1500000000000004</v>
      </c>
      <c r="BR20">
        <v>1.1100000000000001</v>
      </c>
      <c r="BS20">
        <v>0.45</v>
      </c>
      <c r="BT20">
        <v>0</v>
      </c>
      <c r="BU20">
        <v>0</v>
      </c>
      <c r="BV20">
        <v>0</v>
      </c>
      <c r="BW20">
        <f t="shared" si="2"/>
        <v>81.33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114.958758</v>
      </c>
      <c r="L21">
        <v>417.58499999999998</v>
      </c>
      <c r="M21">
        <v>28.239415999999999</v>
      </c>
      <c r="N21">
        <v>78.809881000000004</v>
      </c>
      <c r="O21">
        <v>87.671704000000005</v>
      </c>
      <c r="P21">
        <v>128.76750000000001</v>
      </c>
      <c r="Q21">
        <v>8.2644000000000002</v>
      </c>
      <c r="R21">
        <v>22.616019000000001</v>
      </c>
      <c r="S21">
        <v>14.080220000000001</v>
      </c>
      <c r="T21">
        <v>0</v>
      </c>
      <c r="U21">
        <v>267.35624999999999</v>
      </c>
      <c r="V21">
        <v>5.9848999999999997</v>
      </c>
      <c r="W21">
        <v>17.081700000000001</v>
      </c>
      <c r="X21">
        <v>75.911327</v>
      </c>
      <c r="Y21">
        <v>0</v>
      </c>
      <c r="Z21">
        <v>6.3571859999999996</v>
      </c>
      <c r="AA21">
        <v>0</v>
      </c>
      <c r="AB21">
        <v>25.549878</v>
      </c>
      <c r="AC21">
        <v>18.775010000000002</v>
      </c>
      <c r="AD21">
        <v>35.44782</v>
      </c>
      <c r="AE21">
        <v>47.953459000000002</v>
      </c>
      <c r="AF21">
        <v>27.736180000000001</v>
      </c>
      <c r="AG21">
        <v>36.776580000000003</v>
      </c>
      <c r="AH21">
        <v>136.13503800000001</v>
      </c>
      <c r="AI21">
        <v>3.0870250000000001</v>
      </c>
      <c r="AJ21">
        <v>0</v>
      </c>
      <c r="AK21">
        <v>0</v>
      </c>
      <c r="AL21">
        <v>69.882679999999993</v>
      </c>
      <c r="AM21">
        <v>0</v>
      </c>
      <c r="AN21">
        <v>0.77935600000000005</v>
      </c>
      <c r="AO21">
        <v>28.518000000000001</v>
      </c>
      <c r="AP21">
        <v>11.18313</v>
      </c>
      <c r="AQ21">
        <v>60.37668</v>
      </c>
      <c r="AR21">
        <v>32.126399999999997</v>
      </c>
      <c r="AS21">
        <v>20.877503999999998</v>
      </c>
      <c r="AT21">
        <v>7.6730879999999999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81.33</v>
      </c>
      <c r="BA21">
        <f t="shared" si="1"/>
        <v>1917.8920890000006</v>
      </c>
      <c r="BD21">
        <v>24.67</v>
      </c>
      <c r="BE21">
        <v>7.23</v>
      </c>
      <c r="BF21">
        <v>2.35</v>
      </c>
      <c r="BG21">
        <v>1.86</v>
      </c>
      <c r="BH21">
        <v>5.41</v>
      </c>
      <c r="BI21">
        <v>6.82</v>
      </c>
      <c r="BJ21">
        <v>3.11</v>
      </c>
      <c r="BK21">
        <v>3.74</v>
      </c>
      <c r="BL21">
        <v>0.89</v>
      </c>
      <c r="BM21">
        <v>0</v>
      </c>
      <c r="BN21">
        <v>0.48</v>
      </c>
      <c r="BO21">
        <v>15.34</v>
      </c>
      <c r="BP21">
        <v>3.72</v>
      </c>
      <c r="BQ21">
        <v>4.1500000000000004</v>
      </c>
      <c r="BR21">
        <v>1.1100000000000001</v>
      </c>
      <c r="BS21">
        <v>0.45</v>
      </c>
      <c r="BT21">
        <v>0</v>
      </c>
      <c r="BU21">
        <v>0</v>
      </c>
      <c r="BV21">
        <v>0</v>
      </c>
      <c r="BW21">
        <f t="shared" si="2"/>
        <v>81.33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114.960472</v>
      </c>
      <c r="L22">
        <v>417.58499999999998</v>
      </c>
      <c r="M22">
        <v>28.239415999999999</v>
      </c>
      <c r="N22">
        <v>78.809881000000004</v>
      </c>
      <c r="O22">
        <v>73.121703999999994</v>
      </c>
      <c r="P22">
        <v>128.76750000000001</v>
      </c>
      <c r="Q22">
        <v>8.2644000000000002</v>
      </c>
      <c r="R22">
        <v>22.616019000000001</v>
      </c>
      <c r="S22">
        <v>14.080220000000001</v>
      </c>
      <c r="T22">
        <v>0</v>
      </c>
      <c r="U22">
        <v>267.35624999999999</v>
      </c>
      <c r="V22">
        <v>5.9848999999999997</v>
      </c>
      <c r="W22">
        <v>17.081700000000001</v>
      </c>
      <c r="X22">
        <v>75.911327</v>
      </c>
      <c r="Y22">
        <v>0</v>
      </c>
      <c r="Z22">
        <v>6.3571859999999996</v>
      </c>
      <c r="AA22">
        <v>7.6630000000000003</v>
      </c>
      <c r="AB22">
        <v>25.549878</v>
      </c>
      <c r="AC22">
        <v>18.775010000000002</v>
      </c>
      <c r="AD22">
        <v>35.44782</v>
      </c>
      <c r="AE22">
        <v>47.953459000000002</v>
      </c>
      <c r="AF22">
        <v>27.736180000000001</v>
      </c>
      <c r="AG22">
        <v>36.776580000000003</v>
      </c>
      <c r="AH22">
        <v>136.13503800000001</v>
      </c>
      <c r="AI22">
        <v>3.0870250000000001</v>
      </c>
      <c r="AJ22">
        <v>0</v>
      </c>
      <c r="AK22">
        <v>0</v>
      </c>
      <c r="AL22">
        <v>69.882679999999993</v>
      </c>
      <c r="AM22">
        <v>0</v>
      </c>
      <c r="AN22">
        <v>0.77935600000000005</v>
      </c>
      <c r="AO22">
        <v>28.518000000000001</v>
      </c>
      <c r="AP22">
        <v>11.18313</v>
      </c>
      <c r="AQ22">
        <v>60.37668</v>
      </c>
      <c r="AR22">
        <v>32.126399999999997</v>
      </c>
      <c r="AS22">
        <v>20.877503999999998</v>
      </c>
      <c r="AT22">
        <v>7.6730879999999999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81.33</v>
      </c>
      <c r="BA22">
        <f t="shared" si="1"/>
        <v>1911.0068030000004</v>
      </c>
      <c r="BD22">
        <v>24.67</v>
      </c>
      <c r="BE22">
        <v>7.23</v>
      </c>
      <c r="BF22">
        <v>2.35</v>
      </c>
      <c r="BG22">
        <v>1.86</v>
      </c>
      <c r="BH22">
        <v>5.41</v>
      </c>
      <c r="BI22">
        <v>6.82</v>
      </c>
      <c r="BJ22">
        <v>3.11</v>
      </c>
      <c r="BK22">
        <v>3.74</v>
      </c>
      <c r="BL22">
        <v>0.89</v>
      </c>
      <c r="BM22">
        <v>0</v>
      </c>
      <c r="BN22">
        <v>0.48</v>
      </c>
      <c r="BO22">
        <v>15.34</v>
      </c>
      <c r="BP22">
        <v>3.72</v>
      </c>
      <c r="BQ22">
        <v>4.1500000000000004</v>
      </c>
      <c r="BR22">
        <v>1.1100000000000001</v>
      </c>
      <c r="BS22">
        <v>0.45</v>
      </c>
      <c r="BT22">
        <v>0</v>
      </c>
      <c r="BU22">
        <v>0</v>
      </c>
      <c r="BV22">
        <v>0</v>
      </c>
      <c r="BW22">
        <f t="shared" si="2"/>
        <v>81.33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114.808966</v>
      </c>
      <c r="L23">
        <v>356.91461500000003</v>
      </c>
      <c r="M23">
        <v>28.239415999999999</v>
      </c>
      <c r="N23">
        <v>78.809881000000004</v>
      </c>
      <c r="O23">
        <v>76.031704000000005</v>
      </c>
      <c r="P23">
        <v>128.76750000000001</v>
      </c>
      <c r="Q23">
        <v>1.94</v>
      </c>
      <c r="R23">
        <v>22.616019000000001</v>
      </c>
      <c r="S23">
        <v>14.080220000000001</v>
      </c>
      <c r="T23">
        <v>0</v>
      </c>
      <c r="U23">
        <v>267.35624999999999</v>
      </c>
      <c r="V23">
        <v>5.9848999999999997</v>
      </c>
      <c r="W23">
        <v>10.3887</v>
      </c>
      <c r="X23">
        <v>75.911327</v>
      </c>
      <c r="Y23">
        <v>0</v>
      </c>
      <c r="Z23">
        <v>6.3571859999999996</v>
      </c>
      <c r="AA23">
        <v>13.563510000000001</v>
      </c>
      <c r="AB23">
        <v>25.549878</v>
      </c>
      <c r="AC23">
        <v>18.775010000000002</v>
      </c>
      <c r="AD23">
        <v>35.44782</v>
      </c>
      <c r="AE23">
        <v>47.953459000000002</v>
      </c>
      <c r="AF23">
        <v>27.736180000000001</v>
      </c>
      <c r="AG23">
        <v>36.776580000000003</v>
      </c>
      <c r="AH23">
        <v>136.13503800000001</v>
      </c>
      <c r="AI23">
        <v>13.58291</v>
      </c>
      <c r="AJ23">
        <v>0</v>
      </c>
      <c r="AK23">
        <v>0</v>
      </c>
      <c r="AL23">
        <v>69.882679999999993</v>
      </c>
      <c r="AM23">
        <v>0</v>
      </c>
      <c r="AN23">
        <v>0.77935600000000005</v>
      </c>
      <c r="AO23">
        <v>28.518000000000001</v>
      </c>
      <c r="AP23">
        <v>11.18313</v>
      </c>
      <c r="AQ23">
        <v>60.37668</v>
      </c>
      <c r="AR23">
        <v>32.126399999999997</v>
      </c>
      <c r="AS23">
        <v>20.877503999999998</v>
      </c>
      <c r="AT23">
        <v>7.6730879999999999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81.22</v>
      </c>
      <c r="BA23">
        <f t="shared" si="1"/>
        <v>1856.3639070000006</v>
      </c>
      <c r="BD23">
        <v>24.67</v>
      </c>
      <c r="BE23">
        <v>7.23</v>
      </c>
      <c r="BF23">
        <v>2.35</v>
      </c>
      <c r="BG23">
        <v>1.86</v>
      </c>
      <c r="BH23">
        <v>5.3</v>
      </c>
      <c r="BI23">
        <v>6.82</v>
      </c>
      <c r="BJ23">
        <v>3.11</v>
      </c>
      <c r="BK23">
        <v>3.74</v>
      </c>
      <c r="BL23">
        <v>0.89</v>
      </c>
      <c r="BM23">
        <v>0</v>
      </c>
      <c r="BN23">
        <v>0.48</v>
      </c>
      <c r="BO23">
        <v>15.34</v>
      </c>
      <c r="BP23">
        <v>3.72</v>
      </c>
      <c r="BQ23">
        <v>4.1500000000000004</v>
      </c>
      <c r="BR23">
        <v>1.1100000000000001</v>
      </c>
      <c r="BS23">
        <v>0.45</v>
      </c>
      <c r="BT23">
        <v>0</v>
      </c>
      <c r="BU23">
        <v>0</v>
      </c>
      <c r="BV23">
        <v>0</v>
      </c>
      <c r="BW23">
        <f t="shared" si="2"/>
        <v>81.22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114.819515</v>
      </c>
      <c r="L24">
        <v>356.91461500000003</v>
      </c>
      <c r="M24">
        <v>28.239415999999999</v>
      </c>
      <c r="N24">
        <v>78.809881000000004</v>
      </c>
      <c r="O24">
        <v>64.852368999999996</v>
      </c>
      <c r="P24">
        <v>117.873042</v>
      </c>
      <c r="Q24">
        <v>1.94</v>
      </c>
      <c r="R24">
        <v>22.616019000000001</v>
      </c>
      <c r="S24">
        <v>14.080220000000001</v>
      </c>
      <c r="T24">
        <v>0</v>
      </c>
      <c r="U24">
        <v>267.35624999999999</v>
      </c>
      <c r="V24">
        <v>0</v>
      </c>
      <c r="W24">
        <v>10.3887</v>
      </c>
      <c r="X24">
        <v>75.911327</v>
      </c>
      <c r="Y24">
        <v>0</v>
      </c>
      <c r="Z24">
        <v>6.3571859999999996</v>
      </c>
      <c r="AA24">
        <v>27.20365</v>
      </c>
      <c r="AB24">
        <v>25.549878</v>
      </c>
      <c r="AC24">
        <v>18.775010000000002</v>
      </c>
      <c r="AD24">
        <v>35.44782</v>
      </c>
      <c r="AE24">
        <v>47.953459000000002</v>
      </c>
      <c r="AF24">
        <v>27.736180000000001</v>
      </c>
      <c r="AG24">
        <v>36.776580000000003</v>
      </c>
      <c r="AH24">
        <v>136.13503800000001</v>
      </c>
      <c r="AI24">
        <v>13.58291</v>
      </c>
      <c r="AJ24">
        <v>0</v>
      </c>
      <c r="AK24">
        <v>0</v>
      </c>
      <c r="AL24">
        <v>69.882679999999993</v>
      </c>
      <c r="AM24">
        <v>0</v>
      </c>
      <c r="AN24">
        <v>0.77935600000000005</v>
      </c>
      <c r="AO24">
        <v>28.518000000000001</v>
      </c>
      <c r="AP24">
        <v>11.18313</v>
      </c>
      <c r="AQ24">
        <v>60.37668</v>
      </c>
      <c r="AR24">
        <v>32.126399999999997</v>
      </c>
      <c r="AS24">
        <v>20.877503999999998</v>
      </c>
      <c r="AT24">
        <v>7.6730879999999999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81.22</v>
      </c>
      <c r="BA24">
        <f t="shared" si="1"/>
        <v>1841.9559030000007</v>
      </c>
      <c r="BD24">
        <v>24.67</v>
      </c>
      <c r="BE24">
        <v>7.23</v>
      </c>
      <c r="BF24">
        <v>2.35</v>
      </c>
      <c r="BG24">
        <v>1.86</v>
      </c>
      <c r="BH24">
        <v>5.3</v>
      </c>
      <c r="BI24">
        <v>6.82</v>
      </c>
      <c r="BJ24">
        <v>3.11</v>
      </c>
      <c r="BK24">
        <v>3.74</v>
      </c>
      <c r="BL24">
        <v>0.89</v>
      </c>
      <c r="BM24">
        <v>0</v>
      </c>
      <c r="BN24">
        <v>0.48</v>
      </c>
      <c r="BO24">
        <v>15.34</v>
      </c>
      <c r="BP24">
        <v>3.72</v>
      </c>
      <c r="BQ24">
        <v>4.1500000000000004</v>
      </c>
      <c r="BR24">
        <v>1.1100000000000001</v>
      </c>
      <c r="BS24">
        <v>0.45</v>
      </c>
      <c r="BT24">
        <v>0</v>
      </c>
      <c r="BU24">
        <v>0</v>
      </c>
      <c r="BV24">
        <v>0</v>
      </c>
      <c r="BW24">
        <f t="shared" si="2"/>
        <v>81.22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114.808966</v>
      </c>
      <c r="L25">
        <v>356.91461500000003</v>
      </c>
      <c r="M25">
        <v>28.239415999999999</v>
      </c>
      <c r="N25">
        <v>78.809881000000004</v>
      </c>
      <c r="O25">
        <v>64.852368999999996</v>
      </c>
      <c r="P25">
        <v>117.873042</v>
      </c>
      <c r="Q25">
        <v>1.94</v>
      </c>
      <c r="R25">
        <v>22.616019000000001</v>
      </c>
      <c r="S25">
        <v>14.080220000000001</v>
      </c>
      <c r="T25">
        <v>0</v>
      </c>
      <c r="U25">
        <v>267.35624999999999</v>
      </c>
      <c r="V25">
        <v>0</v>
      </c>
      <c r="W25">
        <v>10.3887</v>
      </c>
      <c r="X25">
        <v>75.911327</v>
      </c>
      <c r="Y25">
        <v>0</v>
      </c>
      <c r="Z25">
        <v>6.3571859999999996</v>
      </c>
      <c r="AA25">
        <v>34.483499999999999</v>
      </c>
      <c r="AB25">
        <v>25.549878</v>
      </c>
      <c r="AC25">
        <v>18.775010000000002</v>
      </c>
      <c r="AD25">
        <v>35.44782</v>
      </c>
      <c r="AE25">
        <v>47.953459000000002</v>
      </c>
      <c r="AF25">
        <v>27.736180000000001</v>
      </c>
      <c r="AG25">
        <v>36.776580000000003</v>
      </c>
      <c r="AH25">
        <v>136.13503800000001</v>
      </c>
      <c r="AI25">
        <v>6.1740500000000003</v>
      </c>
      <c r="AJ25">
        <v>0</v>
      </c>
      <c r="AK25">
        <v>0</v>
      </c>
      <c r="AL25">
        <v>69.882679999999993</v>
      </c>
      <c r="AM25">
        <v>0</v>
      </c>
      <c r="AN25">
        <v>0.77935600000000005</v>
      </c>
      <c r="AO25">
        <v>27.662459999999999</v>
      </c>
      <c r="AP25">
        <v>11.18313</v>
      </c>
      <c r="AQ25">
        <v>60.37668</v>
      </c>
      <c r="AR25">
        <v>32.126399999999997</v>
      </c>
      <c r="AS25">
        <v>20.877503999999998</v>
      </c>
      <c r="AT25">
        <v>7.6730879999999999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81.22</v>
      </c>
      <c r="BA25">
        <f t="shared" si="1"/>
        <v>1840.9608040000005</v>
      </c>
      <c r="BD25">
        <v>24.67</v>
      </c>
      <c r="BE25">
        <v>7.23</v>
      </c>
      <c r="BF25">
        <v>2.35</v>
      </c>
      <c r="BG25">
        <v>1.86</v>
      </c>
      <c r="BH25">
        <v>5.3</v>
      </c>
      <c r="BI25">
        <v>6.82</v>
      </c>
      <c r="BJ25">
        <v>3.11</v>
      </c>
      <c r="BK25">
        <v>3.74</v>
      </c>
      <c r="BL25">
        <v>0.89</v>
      </c>
      <c r="BM25">
        <v>0</v>
      </c>
      <c r="BN25">
        <v>0.48</v>
      </c>
      <c r="BO25">
        <v>15.34</v>
      </c>
      <c r="BP25">
        <v>3.72</v>
      </c>
      <c r="BQ25">
        <v>4.1500000000000004</v>
      </c>
      <c r="BR25">
        <v>1.1100000000000001</v>
      </c>
      <c r="BS25">
        <v>0.45</v>
      </c>
      <c r="BT25">
        <v>0</v>
      </c>
      <c r="BU25">
        <v>0</v>
      </c>
      <c r="BV25">
        <v>0</v>
      </c>
      <c r="BW25">
        <f t="shared" si="2"/>
        <v>81.22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114.819515</v>
      </c>
      <c r="L26">
        <v>356.91461500000003</v>
      </c>
      <c r="M26">
        <v>28.239415999999999</v>
      </c>
      <c r="N26">
        <v>78.809881000000004</v>
      </c>
      <c r="O26">
        <v>64.852368999999996</v>
      </c>
      <c r="P26">
        <v>117.873042</v>
      </c>
      <c r="Q26">
        <v>1.94</v>
      </c>
      <c r="R26">
        <v>21.346378999999999</v>
      </c>
      <c r="S26">
        <v>14.080220000000001</v>
      </c>
      <c r="T26">
        <v>0</v>
      </c>
      <c r="U26">
        <v>267.35624999999999</v>
      </c>
      <c r="V26">
        <v>0</v>
      </c>
      <c r="W26">
        <v>10.3887</v>
      </c>
      <c r="X26">
        <v>75.911327</v>
      </c>
      <c r="Y26">
        <v>0</v>
      </c>
      <c r="Z26">
        <v>6.3571859999999996</v>
      </c>
      <c r="AA26">
        <v>40.883637999999998</v>
      </c>
      <c r="AB26">
        <v>25.549878</v>
      </c>
      <c r="AC26">
        <v>18.775010000000002</v>
      </c>
      <c r="AD26">
        <v>35.44782</v>
      </c>
      <c r="AE26">
        <v>47.953459000000002</v>
      </c>
      <c r="AF26">
        <v>27.736180000000001</v>
      </c>
      <c r="AG26">
        <v>36.776580000000003</v>
      </c>
      <c r="AH26">
        <v>136.13503800000001</v>
      </c>
      <c r="AI26">
        <v>7.4088599999999998</v>
      </c>
      <c r="AJ26">
        <v>0</v>
      </c>
      <c r="AK26">
        <v>0</v>
      </c>
      <c r="AL26">
        <v>69.882679999999993</v>
      </c>
      <c r="AM26">
        <v>0</v>
      </c>
      <c r="AN26">
        <v>0.77935600000000005</v>
      </c>
      <c r="AO26">
        <v>27.662459999999999</v>
      </c>
      <c r="AP26">
        <v>11.18313</v>
      </c>
      <c r="AQ26">
        <v>60.37668</v>
      </c>
      <c r="AR26">
        <v>32.126399999999997</v>
      </c>
      <c r="AS26">
        <v>20.877503999999998</v>
      </c>
      <c r="AT26">
        <v>7.6730879999999999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81.36</v>
      </c>
      <c r="BA26">
        <f t="shared" si="1"/>
        <v>1847.4766610000004</v>
      </c>
      <c r="BD26">
        <v>24.67</v>
      </c>
      <c r="BE26">
        <v>7.23</v>
      </c>
      <c r="BF26">
        <v>2.35</v>
      </c>
      <c r="BG26">
        <v>1.86</v>
      </c>
      <c r="BH26">
        <v>5.3</v>
      </c>
      <c r="BI26">
        <v>6.82</v>
      </c>
      <c r="BJ26">
        <v>3.11</v>
      </c>
      <c r="BK26">
        <v>3.84</v>
      </c>
      <c r="BL26">
        <v>0.93</v>
      </c>
      <c r="BM26">
        <v>0</v>
      </c>
      <c r="BN26">
        <v>0.48</v>
      </c>
      <c r="BO26">
        <v>15.34</v>
      </c>
      <c r="BP26">
        <v>3.72</v>
      </c>
      <c r="BQ26">
        <v>4.1500000000000004</v>
      </c>
      <c r="BR26">
        <v>1.1100000000000001</v>
      </c>
      <c r="BS26">
        <v>0.45</v>
      </c>
      <c r="BT26">
        <v>0</v>
      </c>
      <c r="BU26">
        <v>0</v>
      </c>
      <c r="BV26">
        <v>0</v>
      </c>
      <c r="BW26">
        <f t="shared" si="2"/>
        <v>81.36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114.712473</v>
      </c>
      <c r="L27">
        <v>356.91461500000003</v>
      </c>
      <c r="M27">
        <v>44.62</v>
      </c>
      <c r="N27">
        <v>114.58125</v>
      </c>
      <c r="O27">
        <v>119.955656</v>
      </c>
      <c r="P27">
        <v>128.76750000000001</v>
      </c>
      <c r="Q27">
        <v>5.501646</v>
      </c>
      <c r="R27">
        <v>21.71848</v>
      </c>
      <c r="S27">
        <v>13.589263000000001</v>
      </c>
      <c r="T27">
        <v>0</v>
      </c>
      <c r="U27">
        <v>267.35624999999999</v>
      </c>
      <c r="V27">
        <v>5.1074380000000001</v>
      </c>
      <c r="W27">
        <v>10.566015999999999</v>
      </c>
      <c r="X27">
        <v>94.797324000000003</v>
      </c>
      <c r="Y27">
        <v>0</v>
      </c>
      <c r="Z27">
        <v>6.3571859999999996</v>
      </c>
      <c r="AA27">
        <v>40.883637999999998</v>
      </c>
      <c r="AB27">
        <v>25.549878</v>
      </c>
      <c r="AC27">
        <v>18.775010000000002</v>
      </c>
      <c r="AD27">
        <v>35.44782</v>
      </c>
      <c r="AE27">
        <v>47.953459000000002</v>
      </c>
      <c r="AF27">
        <v>27.736180000000001</v>
      </c>
      <c r="AG27">
        <v>36.776580000000003</v>
      </c>
      <c r="AH27">
        <v>136.13503800000001</v>
      </c>
      <c r="AI27">
        <v>14.81772</v>
      </c>
      <c r="AJ27">
        <v>0</v>
      </c>
      <c r="AK27">
        <v>0</v>
      </c>
      <c r="AL27">
        <v>69.882679999999993</v>
      </c>
      <c r="AM27">
        <v>0</v>
      </c>
      <c r="AN27">
        <v>0.77935600000000005</v>
      </c>
      <c r="AO27">
        <v>27.662459999999999</v>
      </c>
      <c r="AP27">
        <v>11.18313</v>
      </c>
      <c r="AQ27">
        <v>60.37668</v>
      </c>
      <c r="AR27">
        <v>32.126399999999997</v>
      </c>
      <c r="AS27">
        <v>20.877503999999998</v>
      </c>
      <c r="AT27">
        <v>7.6730879999999999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80.98</v>
      </c>
      <c r="BA27">
        <f t="shared" si="1"/>
        <v>2000.1617180000003</v>
      </c>
      <c r="BD27">
        <v>23.35</v>
      </c>
      <c r="BE27">
        <v>7.4</v>
      </c>
      <c r="BF27">
        <v>2.2200000000000002</v>
      </c>
      <c r="BG27">
        <v>1.92</v>
      </c>
      <c r="BH27">
        <v>5.47</v>
      </c>
      <c r="BI27">
        <v>6.95</v>
      </c>
      <c r="BJ27">
        <v>3.02</v>
      </c>
      <c r="BK27">
        <v>3.84</v>
      </c>
      <c r="BL27">
        <v>0.97</v>
      </c>
      <c r="BM27">
        <v>0</v>
      </c>
      <c r="BN27">
        <v>0.48</v>
      </c>
      <c r="BO27">
        <v>15.72</v>
      </c>
      <c r="BP27">
        <v>3.86</v>
      </c>
      <c r="BQ27">
        <v>4.28</v>
      </c>
      <c r="BR27">
        <v>1.05</v>
      </c>
      <c r="BS27">
        <v>0.45</v>
      </c>
      <c r="BT27">
        <v>0</v>
      </c>
      <c r="BU27">
        <v>0</v>
      </c>
      <c r="BV27">
        <v>0</v>
      </c>
      <c r="BW27">
        <f t="shared" si="2"/>
        <v>80.98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114.724147</v>
      </c>
      <c r="L28">
        <v>356.91461500000003</v>
      </c>
      <c r="M28">
        <v>44.62</v>
      </c>
      <c r="N28">
        <v>114.58125</v>
      </c>
      <c r="O28">
        <v>119.955656</v>
      </c>
      <c r="P28">
        <v>128.76750000000001</v>
      </c>
      <c r="Q28">
        <v>5.501646</v>
      </c>
      <c r="R28">
        <v>21.71848</v>
      </c>
      <c r="S28">
        <v>13.589263000000001</v>
      </c>
      <c r="T28">
        <v>0</v>
      </c>
      <c r="U28">
        <v>267.35624999999999</v>
      </c>
      <c r="V28">
        <v>5.1074380000000001</v>
      </c>
      <c r="W28">
        <v>10.566015999999999</v>
      </c>
      <c r="X28">
        <v>94.797324000000003</v>
      </c>
      <c r="Y28">
        <v>0</v>
      </c>
      <c r="Z28">
        <v>6.3571859999999996</v>
      </c>
      <c r="AA28">
        <v>40.883637999999998</v>
      </c>
      <c r="AB28">
        <v>25.549878</v>
      </c>
      <c r="AC28">
        <v>18.775010000000002</v>
      </c>
      <c r="AD28">
        <v>35.44782</v>
      </c>
      <c r="AE28">
        <v>47.953459000000002</v>
      </c>
      <c r="AF28">
        <v>27.736180000000001</v>
      </c>
      <c r="AG28">
        <v>36.776580000000003</v>
      </c>
      <c r="AH28">
        <v>136.13503800000001</v>
      </c>
      <c r="AI28">
        <v>47.416704000000003</v>
      </c>
      <c r="AJ28">
        <v>0</v>
      </c>
      <c r="AK28">
        <v>0</v>
      </c>
      <c r="AL28">
        <v>69.882679999999993</v>
      </c>
      <c r="AM28">
        <v>0</v>
      </c>
      <c r="AN28">
        <v>0.77935600000000005</v>
      </c>
      <c r="AO28">
        <v>27.662459999999999</v>
      </c>
      <c r="AP28">
        <v>11.18313</v>
      </c>
      <c r="AQ28">
        <v>60.37668</v>
      </c>
      <c r="AR28">
        <v>32.126399999999997</v>
      </c>
      <c r="AS28">
        <v>20.877503999999998</v>
      </c>
      <c r="AT28">
        <v>7.6730879999999999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80.98</v>
      </c>
      <c r="BA28">
        <f t="shared" si="1"/>
        <v>2032.7723760000001</v>
      </c>
      <c r="BD28">
        <v>23.35</v>
      </c>
      <c r="BE28">
        <v>7.4</v>
      </c>
      <c r="BF28">
        <v>2.2200000000000002</v>
      </c>
      <c r="BG28">
        <v>1.92</v>
      </c>
      <c r="BH28">
        <v>5.47</v>
      </c>
      <c r="BI28">
        <v>6.95</v>
      </c>
      <c r="BJ28">
        <v>3.02</v>
      </c>
      <c r="BK28">
        <v>3.84</v>
      </c>
      <c r="BL28">
        <v>0.97</v>
      </c>
      <c r="BM28">
        <v>0</v>
      </c>
      <c r="BN28">
        <v>0.48</v>
      </c>
      <c r="BO28">
        <v>15.72</v>
      </c>
      <c r="BP28">
        <v>3.86</v>
      </c>
      <c r="BQ28">
        <v>4.28</v>
      </c>
      <c r="BR28">
        <v>1.05</v>
      </c>
      <c r="BS28">
        <v>0.45</v>
      </c>
      <c r="BT28">
        <v>0</v>
      </c>
      <c r="BU28">
        <v>0</v>
      </c>
      <c r="BV28">
        <v>0</v>
      </c>
      <c r="BW28">
        <f t="shared" si="2"/>
        <v>80.98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114.712473</v>
      </c>
      <c r="L29">
        <v>356.91461500000003</v>
      </c>
      <c r="M29">
        <v>44.62</v>
      </c>
      <c r="N29">
        <v>114.58125</v>
      </c>
      <c r="O29">
        <v>119.955656</v>
      </c>
      <c r="P29">
        <v>128.76750000000001</v>
      </c>
      <c r="Q29">
        <v>5.501646</v>
      </c>
      <c r="R29">
        <v>22.616019000000001</v>
      </c>
      <c r="S29">
        <v>13.589263000000001</v>
      </c>
      <c r="T29">
        <v>0</v>
      </c>
      <c r="U29">
        <v>267.35624999999999</v>
      </c>
      <c r="V29">
        <v>5.1074380000000001</v>
      </c>
      <c r="W29">
        <v>10.566015999999999</v>
      </c>
      <c r="X29">
        <v>94.797324000000003</v>
      </c>
      <c r="Y29">
        <v>0</v>
      </c>
      <c r="Z29">
        <v>6.3571859999999996</v>
      </c>
      <c r="AA29">
        <v>40.883637999999998</v>
      </c>
      <c r="AB29">
        <v>25.549878</v>
      </c>
      <c r="AC29">
        <v>18.775010000000002</v>
      </c>
      <c r="AD29">
        <v>35.44782</v>
      </c>
      <c r="AE29">
        <v>47.953459000000002</v>
      </c>
      <c r="AF29">
        <v>27.736180000000001</v>
      </c>
      <c r="AG29">
        <v>36.776580000000003</v>
      </c>
      <c r="AH29">
        <v>136.13503800000001</v>
      </c>
      <c r="AI29">
        <v>47.416704000000003</v>
      </c>
      <c r="AJ29">
        <v>0</v>
      </c>
      <c r="AK29">
        <v>0</v>
      </c>
      <c r="AL29">
        <v>81.154079999999993</v>
      </c>
      <c r="AM29">
        <v>0</v>
      </c>
      <c r="AN29">
        <v>0.77935600000000005</v>
      </c>
      <c r="AO29">
        <v>27.662459999999999</v>
      </c>
      <c r="AP29">
        <v>11.18313</v>
      </c>
      <c r="AQ29">
        <v>60.37668</v>
      </c>
      <c r="AR29">
        <v>32.126399999999997</v>
      </c>
      <c r="AS29">
        <v>31.577224999999999</v>
      </c>
      <c r="AT29">
        <v>7.6730879999999999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80.98</v>
      </c>
      <c r="BA29">
        <f t="shared" si="1"/>
        <v>2055.6293620000001</v>
      </c>
      <c r="BD29">
        <v>23.35</v>
      </c>
      <c r="BE29">
        <v>7.4</v>
      </c>
      <c r="BF29">
        <v>2.2200000000000002</v>
      </c>
      <c r="BG29">
        <v>1.92</v>
      </c>
      <c r="BH29">
        <v>5.47</v>
      </c>
      <c r="BI29">
        <v>6.95</v>
      </c>
      <c r="BJ29">
        <v>3.02</v>
      </c>
      <c r="BK29">
        <v>3.84</v>
      </c>
      <c r="BL29">
        <v>0.97</v>
      </c>
      <c r="BM29">
        <v>0</v>
      </c>
      <c r="BN29">
        <v>0.48</v>
      </c>
      <c r="BO29">
        <v>15.72</v>
      </c>
      <c r="BP29">
        <v>3.86</v>
      </c>
      <c r="BQ29">
        <v>4.28</v>
      </c>
      <c r="BR29">
        <v>1.05</v>
      </c>
      <c r="BS29">
        <v>0.45</v>
      </c>
      <c r="BT29">
        <v>0</v>
      </c>
      <c r="BU29">
        <v>0</v>
      </c>
      <c r="BV29">
        <v>0</v>
      </c>
      <c r="BW29">
        <f t="shared" si="2"/>
        <v>80.98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114.724147</v>
      </c>
      <c r="L30">
        <v>356.91461500000003</v>
      </c>
      <c r="M30">
        <v>44.62</v>
      </c>
      <c r="N30">
        <v>114.58125</v>
      </c>
      <c r="O30">
        <v>119.955656</v>
      </c>
      <c r="P30">
        <v>128.76750000000001</v>
      </c>
      <c r="Q30">
        <v>5.501646</v>
      </c>
      <c r="R30">
        <v>22.616019000000001</v>
      </c>
      <c r="S30">
        <v>13.589263000000001</v>
      </c>
      <c r="T30">
        <v>0</v>
      </c>
      <c r="U30">
        <v>267.35624999999999</v>
      </c>
      <c r="V30">
        <v>5.1074380000000001</v>
      </c>
      <c r="W30">
        <v>10.566015999999999</v>
      </c>
      <c r="X30">
        <v>94.797324000000003</v>
      </c>
      <c r="Y30">
        <v>0</v>
      </c>
      <c r="Z30">
        <v>6.3571859999999996</v>
      </c>
      <c r="AA30">
        <v>40.843789999999998</v>
      </c>
      <c r="AB30">
        <v>25.549878</v>
      </c>
      <c r="AC30">
        <v>18.775010000000002</v>
      </c>
      <c r="AD30">
        <v>35.44782</v>
      </c>
      <c r="AE30">
        <v>47.953459000000002</v>
      </c>
      <c r="AF30">
        <v>27.736180000000001</v>
      </c>
      <c r="AG30">
        <v>36.776580000000003</v>
      </c>
      <c r="AH30">
        <v>136.13503800000001</v>
      </c>
      <c r="AI30">
        <v>47.416704000000003</v>
      </c>
      <c r="AJ30">
        <v>0</v>
      </c>
      <c r="AK30">
        <v>0</v>
      </c>
      <c r="AL30">
        <v>81.154079999999993</v>
      </c>
      <c r="AM30">
        <v>0</v>
      </c>
      <c r="AN30">
        <v>0.77935600000000005</v>
      </c>
      <c r="AO30">
        <v>27.662459999999999</v>
      </c>
      <c r="AP30">
        <v>11.18313</v>
      </c>
      <c r="AQ30">
        <v>60.37668</v>
      </c>
      <c r="AR30">
        <v>32.126399999999997</v>
      </c>
      <c r="AS30">
        <v>31.577224999999999</v>
      </c>
      <c r="AT30">
        <v>7.6730879999999999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80.98</v>
      </c>
      <c r="BA30">
        <f t="shared" si="1"/>
        <v>2055.6011880000001</v>
      </c>
      <c r="BD30">
        <v>23.35</v>
      </c>
      <c r="BE30">
        <v>7.4</v>
      </c>
      <c r="BF30">
        <v>2.2200000000000002</v>
      </c>
      <c r="BG30">
        <v>1.92</v>
      </c>
      <c r="BH30">
        <v>5.47</v>
      </c>
      <c r="BI30">
        <v>6.95</v>
      </c>
      <c r="BJ30">
        <v>3.02</v>
      </c>
      <c r="BK30">
        <v>3.84</v>
      </c>
      <c r="BL30">
        <v>0.97</v>
      </c>
      <c r="BM30">
        <v>0</v>
      </c>
      <c r="BN30">
        <v>0.48</v>
      </c>
      <c r="BO30">
        <v>15.72</v>
      </c>
      <c r="BP30">
        <v>3.86</v>
      </c>
      <c r="BQ30">
        <v>4.28</v>
      </c>
      <c r="BR30">
        <v>1.05</v>
      </c>
      <c r="BS30">
        <v>0.45</v>
      </c>
      <c r="BT30">
        <v>0</v>
      </c>
      <c r="BU30">
        <v>0</v>
      </c>
      <c r="BV30">
        <v>0</v>
      </c>
      <c r="BW30">
        <f t="shared" si="2"/>
        <v>80.98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114.794031</v>
      </c>
      <c r="L31">
        <v>356.91461500000003</v>
      </c>
      <c r="M31">
        <v>44.62</v>
      </c>
      <c r="N31">
        <v>114.58125</v>
      </c>
      <c r="O31">
        <v>119.955656</v>
      </c>
      <c r="P31">
        <v>128.76750000000001</v>
      </c>
      <c r="Q31">
        <v>1.8817999999999999</v>
      </c>
      <c r="R31">
        <v>22.616019000000001</v>
      </c>
      <c r="S31">
        <v>14.080220000000001</v>
      </c>
      <c r="T31">
        <v>0</v>
      </c>
      <c r="U31">
        <v>267.35624999999999</v>
      </c>
      <c r="V31">
        <v>0</v>
      </c>
      <c r="W31">
        <v>10.223800000000001</v>
      </c>
      <c r="X31">
        <v>75.387527000000006</v>
      </c>
      <c r="Y31">
        <v>0</v>
      </c>
      <c r="Z31">
        <v>6.3571859999999996</v>
      </c>
      <c r="AA31">
        <v>27.20365</v>
      </c>
      <c r="AB31">
        <v>25.549878</v>
      </c>
      <c r="AC31">
        <v>18.775010000000002</v>
      </c>
      <c r="AD31">
        <v>35.44782</v>
      </c>
      <c r="AE31">
        <v>47.953459000000002</v>
      </c>
      <c r="AF31">
        <v>27.736180000000001</v>
      </c>
      <c r="AG31">
        <v>36.776580000000003</v>
      </c>
      <c r="AH31">
        <v>136.13503800000001</v>
      </c>
      <c r="AI31">
        <v>47.416704000000003</v>
      </c>
      <c r="AJ31">
        <v>0</v>
      </c>
      <c r="AK31">
        <v>0</v>
      </c>
      <c r="AL31">
        <v>81.154079999999993</v>
      </c>
      <c r="AM31">
        <v>0</v>
      </c>
      <c r="AN31">
        <v>0.77935600000000005</v>
      </c>
      <c r="AO31">
        <v>27.662459999999999</v>
      </c>
      <c r="AP31">
        <v>11.18313</v>
      </c>
      <c r="AQ31">
        <v>60.37668</v>
      </c>
      <c r="AR31">
        <v>32.126399999999997</v>
      </c>
      <c r="AS31">
        <v>31.577224999999999</v>
      </c>
      <c r="AT31">
        <v>7.6730879999999999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80.900000000000006</v>
      </c>
      <c r="BA31">
        <f t="shared" si="1"/>
        <v>2013.9625920000005</v>
      </c>
      <c r="BD31">
        <v>23.35</v>
      </c>
      <c r="BE31">
        <v>7.4</v>
      </c>
      <c r="BF31">
        <v>2.2200000000000002</v>
      </c>
      <c r="BG31">
        <v>1.92</v>
      </c>
      <c r="BH31">
        <v>5.47</v>
      </c>
      <c r="BI31">
        <v>6.95</v>
      </c>
      <c r="BJ31">
        <v>3.02</v>
      </c>
      <c r="BK31">
        <v>3.78</v>
      </c>
      <c r="BL31">
        <v>0.95</v>
      </c>
      <c r="BM31">
        <v>0</v>
      </c>
      <c r="BN31">
        <v>0.48</v>
      </c>
      <c r="BO31">
        <v>15.72</v>
      </c>
      <c r="BP31">
        <v>3.86</v>
      </c>
      <c r="BQ31">
        <v>4.28</v>
      </c>
      <c r="BR31">
        <v>1.05</v>
      </c>
      <c r="BS31">
        <v>0.45</v>
      </c>
      <c r="BT31">
        <v>0</v>
      </c>
      <c r="BU31">
        <v>0</v>
      </c>
      <c r="BV31">
        <v>0</v>
      </c>
      <c r="BW31">
        <f t="shared" si="2"/>
        <v>80.900000000000006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114.80546099999999</v>
      </c>
      <c r="L32">
        <v>356.91461500000003</v>
      </c>
      <c r="M32">
        <v>44.62</v>
      </c>
      <c r="N32">
        <v>114.58125</v>
      </c>
      <c r="O32">
        <v>119.955656</v>
      </c>
      <c r="P32">
        <v>128.76750000000001</v>
      </c>
      <c r="Q32">
        <v>1.8817999999999999</v>
      </c>
      <c r="R32">
        <v>22.616019000000001</v>
      </c>
      <c r="S32">
        <v>14.080220000000001</v>
      </c>
      <c r="T32">
        <v>0</v>
      </c>
      <c r="U32">
        <v>267.35624999999999</v>
      </c>
      <c r="V32">
        <v>0</v>
      </c>
      <c r="W32">
        <v>10.223800000000001</v>
      </c>
      <c r="X32">
        <v>75.387527000000006</v>
      </c>
      <c r="Y32">
        <v>0</v>
      </c>
      <c r="Z32">
        <v>6.3571859999999996</v>
      </c>
      <c r="AA32">
        <v>27.20365</v>
      </c>
      <c r="AB32">
        <v>25.549878</v>
      </c>
      <c r="AC32">
        <v>18.775010000000002</v>
      </c>
      <c r="AD32">
        <v>35.44782</v>
      </c>
      <c r="AE32">
        <v>47.953459000000002</v>
      </c>
      <c r="AF32">
        <v>27.736180000000001</v>
      </c>
      <c r="AG32">
        <v>36.776580000000003</v>
      </c>
      <c r="AH32">
        <v>136.13503800000001</v>
      </c>
      <c r="AI32">
        <v>47.416704000000003</v>
      </c>
      <c r="AJ32">
        <v>0</v>
      </c>
      <c r="AK32">
        <v>0</v>
      </c>
      <c r="AL32">
        <v>81.154079999999993</v>
      </c>
      <c r="AM32">
        <v>0</v>
      </c>
      <c r="AN32">
        <v>0.77935600000000005</v>
      </c>
      <c r="AO32">
        <v>27.662459999999999</v>
      </c>
      <c r="AP32">
        <v>11.18313</v>
      </c>
      <c r="AQ32">
        <v>60.37668</v>
      </c>
      <c r="AR32">
        <v>32.126399999999997</v>
      </c>
      <c r="AS32">
        <v>31.577224999999999</v>
      </c>
      <c r="AT32">
        <v>7.6730879999999999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80.900000000000006</v>
      </c>
      <c r="BA32">
        <f t="shared" si="1"/>
        <v>2013.9740220000006</v>
      </c>
      <c r="BD32">
        <v>23.35</v>
      </c>
      <c r="BE32">
        <v>7.4</v>
      </c>
      <c r="BF32">
        <v>2.2200000000000002</v>
      </c>
      <c r="BG32">
        <v>1.92</v>
      </c>
      <c r="BH32">
        <v>5.47</v>
      </c>
      <c r="BI32">
        <v>6.95</v>
      </c>
      <c r="BJ32">
        <v>3.02</v>
      </c>
      <c r="BK32">
        <v>3.78</v>
      </c>
      <c r="BL32">
        <v>0.95</v>
      </c>
      <c r="BM32">
        <v>0</v>
      </c>
      <c r="BN32">
        <v>0.48</v>
      </c>
      <c r="BO32">
        <v>15.72</v>
      </c>
      <c r="BP32">
        <v>3.86</v>
      </c>
      <c r="BQ32">
        <v>4.28</v>
      </c>
      <c r="BR32">
        <v>1.05</v>
      </c>
      <c r="BS32">
        <v>0.45</v>
      </c>
      <c r="BT32">
        <v>0</v>
      </c>
      <c r="BU32">
        <v>0</v>
      </c>
      <c r="BV32">
        <v>0</v>
      </c>
      <c r="BW32">
        <f t="shared" si="2"/>
        <v>80.900000000000006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114.808966</v>
      </c>
      <c r="L33">
        <v>356.91461500000003</v>
      </c>
      <c r="M33">
        <v>44.62</v>
      </c>
      <c r="N33">
        <v>114.58125</v>
      </c>
      <c r="O33">
        <v>119.955656</v>
      </c>
      <c r="P33">
        <v>128.76750000000001</v>
      </c>
      <c r="Q33">
        <v>1.8817999999999999</v>
      </c>
      <c r="R33">
        <v>22.616019000000001</v>
      </c>
      <c r="S33">
        <v>14.080220000000001</v>
      </c>
      <c r="T33">
        <v>0</v>
      </c>
      <c r="U33">
        <v>267.35624999999999</v>
      </c>
      <c r="V33">
        <v>0</v>
      </c>
      <c r="W33">
        <v>10.398400000000001</v>
      </c>
      <c r="X33">
        <v>75.387527000000006</v>
      </c>
      <c r="Y33">
        <v>0</v>
      </c>
      <c r="Z33">
        <v>6.3571859999999996</v>
      </c>
      <c r="AA33">
        <v>19.004239999999999</v>
      </c>
      <c r="AB33">
        <v>25.549878</v>
      </c>
      <c r="AC33">
        <v>18.775010000000002</v>
      </c>
      <c r="AD33">
        <v>35.44782</v>
      </c>
      <c r="AE33">
        <v>47.953459000000002</v>
      </c>
      <c r="AF33">
        <v>27.736180000000001</v>
      </c>
      <c r="AG33">
        <v>36.776580000000003</v>
      </c>
      <c r="AH33">
        <v>136.13503800000001</v>
      </c>
      <c r="AI33">
        <v>47.416704000000003</v>
      </c>
      <c r="AJ33">
        <v>0</v>
      </c>
      <c r="AK33">
        <v>0</v>
      </c>
      <c r="AL33">
        <v>81.154079999999993</v>
      </c>
      <c r="AM33">
        <v>0</v>
      </c>
      <c r="AN33">
        <v>0.77935600000000005</v>
      </c>
      <c r="AO33">
        <v>27.662459999999999</v>
      </c>
      <c r="AP33">
        <v>11.18313</v>
      </c>
      <c r="AQ33">
        <v>60.37668</v>
      </c>
      <c r="AR33">
        <v>32.126399999999997</v>
      </c>
      <c r="AS33">
        <v>20.877503999999998</v>
      </c>
      <c r="AT33">
        <v>7.6730879999999999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81.12</v>
      </c>
      <c r="BA33">
        <f t="shared" si="1"/>
        <v>1995.4729960000009</v>
      </c>
      <c r="BD33">
        <v>23.35</v>
      </c>
      <c r="BE33">
        <v>7.4</v>
      </c>
      <c r="BF33">
        <v>2.2599999999999998</v>
      </c>
      <c r="BG33">
        <v>1.92</v>
      </c>
      <c r="BH33">
        <v>5.47</v>
      </c>
      <c r="BI33">
        <v>6.95</v>
      </c>
      <c r="BJ33">
        <v>3.02</v>
      </c>
      <c r="BK33">
        <v>3.9</v>
      </c>
      <c r="BL33">
        <v>1.01</v>
      </c>
      <c r="BM33">
        <v>0</v>
      </c>
      <c r="BN33">
        <v>0.48</v>
      </c>
      <c r="BO33">
        <v>15.72</v>
      </c>
      <c r="BP33">
        <v>3.86</v>
      </c>
      <c r="BQ33">
        <v>4.28</v>
      </c>
      <c r="BR33">
        <v>1.05</v>
      </c>
      <c r="BS33">
        <v>0.45</v>
      </c>
      <c r="BT33">
        <v>0</v>
      </c>
      <c r="BU33">
        <v>0</v>
      </c>
      <c r="BV33">
        <v>0</v>
      </c>
      <c r="BW33">
        <f t="shared" si="2"/>
        <v>81.12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114.819515</v>
      </c>
      <c r="L34">
        <v>356.91461500000003</v>
      </c>
      <c r="M34">
        <v>44.62</v>
      </c>
      <c r="N34">
        <v>114.58125</v>
      </c>
      <c r="O34">
        <v>119.955656</v>
      </c>
      <c r="P34">
        <v>128.76750000000001</v>
      </c>
      <c r="Q34">
        <v>1.8817999999999999</v>
      </c>
      <c r="R34">
        <v>22.616019000000001</v>
      </c>
      <c r="S34">
        <v>14.080220000000001</v>
      </c>
      <c r="T34">
        <v>0</v>
      </c>
      <c r="U34">
        <v>267.35624999999999</v>
      </c>
      <c r="V34">
        <v>0</v>
      </c>
      <c r="W34">
        <v>10.398400000000001</v>
      </c>
      <c r="X34">
        <v>75.387527000000006</v>
      </c>
      <c r="Y34">
        <v>0</v>
      </c>
      <c r="Z34">
        <v>6.3571859999999996</v>
      </c>
      <c r="AA34">
        <v>13.563510000000001</v>
      </c>
      <c r="AB34">
        <v>19.395150000000001</v>
      </c>
      <c r="AC34">
        <v>18.775010000000002</v>
      </c>
      <c r="AD34">
        <v>35.44782</v>
      </c>
      <c r="AE34">
        <v>47.953459000000002</v>
      </c>
      <c r="AF34">
        <v>27.736180000000001</v>
      </c>
      <c r="AG34">
        <v>36.776580000000003</v>
      </c>
      <c r="AH34">
        <v>136.13503800000001</v>
      </c>
      <c r="AI34">
        <v>18.52215</v>
      </c>
      <c r="AJ34">
        <v>0</v>
      </c>
      <c r="AK34">
        <v>0</v>
      </c>
      <c r="AL34">
        <v>81.154079999999993</v>
      </c>
      <c r="AM34">
        <v>0</v>
      </c>
      <c r="AN34">
        <v>0.77935600000000005</v>
      </c>
      <c r="AO34">
        <v>27.662459999999999</v>
      </c>
      <c r="AP34">
        <v>11.18313</v>
      </c>
      <c r="AQ34">
        <v>60.37668</v>
      </c>
      <c r="AR34">
        <v>32.126399999999997</v>
      </c>
      <c r="AS34">
        <v>20.877503999999998</v>
      </c>
      <c r="AT34">
        <v>7.6730879999999999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81.12</v>
      </c>
      <c r="BA34">
        <f t="shared" si="1"/>
        <v>1954.9935330000008</v>
      </c>
      <c r="BD34">
        <v>23.35</v>
      </c>
      <c r="BE34">
        <v>7.4</v>
      </c>
      <c r="BF34">
        <v>2.2599999999999998</v>
      </c>
      <c r="BG34">
        <v>1.92</v>
      </c>
      <c r="BH34">
        <v>5.47</v>
      </c>
      <c r="BI34">
        <v>6.95</v>
      </c>
      <c r="BJ34">
        <v>3.02</v>
      </c>
      <c r="BK34">
        <v>3.9</v>
      </c>
      <c r="BL34">
        <v>1.01</v>
      </c>
      <c r="BM34">
        <v>0</v>
      </c>
      <c r="BN34">
        <v>0.48</v>
      </c>
      <c r="BO34">
        <v>15.72</v>
      </c>
      <c r="BP34">
        <v>3.86</v>
      </c>
      <c r="BQ34">
        <v>4.28</v>
      </c>
      <c r="BR34">
        <v>1.05</v>
      </c>
      <c r="BS34">
        <v>0.45</v>
      </c>
      <c r="BT34">
        <v>0</v>
      </c>
      <c r="BU34">
        <v>0</v>
      </c>
      <c r="BV34">
        <v>0</v>
      </c>
      <c r="BW34">
        <f t="shared" si="2"/>
        <v>81.12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114.727778</v>
      </c>
      <c r="L35">
        <v>356.91461500000003</v>
      </c>
      <c r="M35">
        <v>44.62</v>
      </c>
      <c r="N35">
        <v>114.58125</v>
      </c>
      <c r="O35">
        <v>119.955656</v>
      </c>
      <c r="P35">
        <v>128.76750000000001</v>
      </c>
      <c r="Q35">
        <v>1.8817999999999999</v>
      </c>
      <c r="R35">
        <v>21.363913</v>
      </c>
      <c r="S35">
        <v>13.399694999999999</v>
      </c>
      <c r="T35">
        <v>0</v>
      </c>
      <c r="U35">
        <v>267.35624999999999</v>
      </c>
      <c r="V35">
        <v>0</v>
      </c>
      <c r="W35">
        <v>10.398400000000001</v>
      </c>
      <c r="X35">
        <v>75.387527000000006</v>
      </c>
      <c r="Y35">
        <v>0</v>
      </c>
      <c r="Z35">
        <v>6.3571859999999996</v>
      </c>
      <c r="AA35">
        <v>0</v>
      </c>
      <c r="AB35">
        <v>25.549878</v>
      </c>
      <c r="AC35">
        <v>18.775010000000002</v>
      </c>
      <c r="AD35">
        <v>35.44782</v>
      </c>
      <c r="AE35">
        <v>47.953459000000002</v>
      </c>
      <c r="AF35">
        <v>27.736180000000001</v>
      </c>
      <c r="AG35">
        <v>36.776580000000003</v>
      </c>
      <c r="AH35">
        <v>133.379268</v>
      </c>
      <c r="AI35">
        <v>18.52215</v>
      </c>
      <c r="AJ35">
        <v>0</v>
      </c>
      <c r="AK35">
        <v>0</v>
      </c>
      <c r="AL35">
        <v>69.882679999999993</v>
      </c>
      <c r="AM35">
        <v>0</v>
      </c>
      <c r="AN35">
        <v>0.77935600000000005</v>
      </c>
      <c r="AO35">
        <v>27.662459999999999</v>
      </c>
      <c r="AP35">
        <v>11.18313</v>
      </c>
      <c r="AQ35">
        <v>60.37668</v>
      </c>
      <c r="AR35">
        <v>32.126399999999997</v>
      </c>
      <c r="AS35">
        <v>20.877503999999998</v>
      </c>
      <c r="AT35">
        <v>7.6730879999999999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80.930000000000007</v>
      </c>
      <c r="BA35">
        <f t="shared" si="1"/>
        <v>1931.3432130000003</v>
      </c>
      <c r="BD35">
        <v>23.35</v>
      </c>
      <c r="BE35">
        <v>7.4</v>
      </c>
      <c r="BF35">
        <v>2.0699999999999998</v>
      </c>
      <c r="BG35">
        <v>1.92</v>
      </c>
      <c r="BH35">
        <v>5.47</v>
      </c>
      <c r="BI35">
        <v>6.95</v>
      </c>
      <c r="BJ35">
        <v>3.02</v>
      </c>
      <c r="BK35">
        <v>3.9</v>
      </c>
      <c r="BL35">
        <v>1.01</v>
      </c>
      <c r="BM35">
        <v>0</v>
      </c>
      <c r="BN35">
        <v>0.48</v>
      </c>
      <c r="BO35">
        <v>15.72</v>
      </c>
      <c r="BP35">
        <v>3.86</v>
      </c>
      <c r="BQ35">
        <v>4.28</v>
      </c>
      <c r="BR35">
        <v>1.05</v>
      </c>
      <c r="BS35">
        <v>0.45</v>
      </c>
      <c r="BT35">
        <v>0</v>
      </c>
      <c r="BU35">
        <v>0</v>
      </c>
      <c r="BV35">
        <v>0</v>
      </c>
      <c r="BW35">
        <f t="shared" si="2"/>
        <v>80.930000000000007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114.716537</v>
      </c>
      <c r="L36">
        <v>356.91461500000003</v>
      </c>
      <c r="M36">
        <v>44.62</v>
      </c>
      <c r="N36">
        <v>114.58125</v>
      </c>
      <c r="O36">
        <v>119.955656</v>
      </c>
      <c r="P36">
        <v>128.76750000000001</v>
      </c>
      <c r="Q36">
        <v>1.8817999999999999</v>
      </c>
      <c r="R36">
        <v>20.813673999999999</v>
      </c>
      <c r="S36">
        <v>12.953390000000001</v>
      </c>
      <c r="T36">
        <v>0</v>
      </c>
      <c r="U36">
        <v>267.35624999999999</v>
      </c>
      <c r="V36">
        <v>0</v>
      </c>
      <c r="W36">
        <v>10.398400000000001</v>
      </c>
      <c r="X36">
        <v>75.387527000000006</v>
      </c>
      <c r="Y36">
        <v>0</v>
      </c>
      <c r="Z36">
        <v>6.3571859999999996</v>
      </c>
      <c r="AA36">
        <v>0</v>
      </c>
      <c r="AB36">
        <v>25.549878</v>
      </c>
      <c r="AC36">
        <v>18.775010000000002</v>
      </c>
      <c r="AD36">
        <v>35.44782</v>
      </c>
      <c r="AE36">
        <v>47.953459000000002</v>
      </c>
      <c r="AF36">
        <v>27.736180000000001</v>
      </c>
      <c r="AG36">
        <v>36.776580000000003</v>
      </c>
      <c r="AH36">
        <v>90.756692000000001</v>
      </c>
      <c r="AI36">
        <v>13.58291</v>
      </c>
      <c r="AJ36">
        <v>0</v>
      </c>
      <c r="AK36">
        <v>0</v>
      </c>
      <c r="AL36">
        <v>69.882679999999993</v>
      </c>
      <c r="AM36">
        <v>0</v>
      </c>
      <c r="AN36">
        <v>0.77935600000000005</v>
      </c>
      <c r="AO36">
        <v>27.662459999999999</v>
      </c>
      <c r="AP36">
        <v>11.18313</v>
      </c>
      <c r="AQ36">
        <v>45.649169999999998</v>
      </c>
      <c r="AR36">
        <v>32.126399999999997</v>
      </c>
      <c r="AS36">
        <v>20.877503999999998</v>
      </c>
      <c r="AT36">
        <v>7.6730879999999999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80.900000000000006</v>
      </c>
      <c r="BA36">
        <f t="shared" si="1"/>
        <v>1868.0161020000005</v>
      </c>
      <c r="BD36">
        <v>23.35</v>
      </c>
      <c r="BE36">
        <v>7.4</v>
      </c>
      <c r="BF36">
        <v>2.04</v>
      </c>
      <c r="BG36">
        <v>1.92</v>
      </c>
      <c r="BH36">
        <v>5.47</v>
      </c>
      <c r="BI36">
        <v>6.95</v>
      </c>
      <c r="BJ36">
        <v>3.02</v>
      </c>
      <c r="BK36">
        <v>3.9</v>
      </c>
      <c r="BL36">
        <v>1.01</v>
      </c>
      <c r="BM36">
        <v>0</v>
      </c>
      <c r="BN36">
        <v>0.48</v>
      </c>
      <c r="BO36">
        <v>15.72</v>
      </c>
      <c r="BP36">
        <v>3.86</v>
      </c>
      <c r="BQ36">
        <v>4.28</v>
      </c>
      <c r="BR36">
        <v>1.05</v>
      </c>
      <c r="BS36">
        <v>0.45</v>
      </c>
      <c r="BT36">
        <v>0</v>
      </c>
      <c r="BU36">
        <v>0</v>
      </c>
      <c r="BV36">
        <v>0</v>
      </c>
      <c r="BW36">
        <f t="shared" si="2"/>
        <v>80.900000000000006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110.8322</v>
      </c>
      <c r="L37">
        <v>356.91461500000003</v>
      </c>
      <c r="M37">
        <v>44.62</v>
      </c>
      <c r="N37">
        <v>114.58125</v>
      </c>
      <c r="O37">
        <v>119.955656</v>
      </c>
      <c r="P37">
        <v>128.76750000000001</v>
      </c>
      <c r="Q37">
        <v>1.8817999999999999</v>
      </c>
      <c r="R37">
        <v>20.813673999999999</v>
      </c>
      <c r="S37">
        <v>12.953390000000001</v>
      </c>
      <c r="T37">
        <v>0</v>
      </c>
      <c r="U37">
        <v>267.35624999999999</v>
      </c>
      <c r="V37">
        <v>0</v>
      </c>
      <c r="W37">
        <v>10.398400000000001</v>
      </c>
      <c r="X37">
        <v>75.387527000000006</v>
      </c>
      <c r="Y37">
        <v>0</v>
      </c>
      <c r="Z37">
        <v>6.3571859999999996</v>
      </c>
      <c r="AA37">
        <v>0</v>
      </c>
      <c r="AB37">
        <v>25.549878</v>
      </c>
      <c r="AC37">
        <v>18.775010000000002</v>
      </c>
      <c r="AD37">
        <v>35.44782</v>
      </c>
      <c r="AE37">
        <v>47.953459000000002</v>
      </c>
      <c r="AF37">
        <v>27.736180000000001</v>
      </c>
      <c r="AG37">
        <v>36.776580000000003</v>
      </c>
      <c r="AH37">
        <v>90.756692000000001</v>
      </c>
      <c r="AI37">
        <v>13.58291</v>
      </c>
      <c r="AJ37">
        <v>0</v>
      </c>
      <c r="AK37">
        <v>0</v>
      </c>
      <c r="AL37">
        <v>69.882679999999993</v>
      </c>
      <c r="AM37">
        <v>0</v>
      </c>
      <c r="AN37">
        <v>0.77935600000000005</v>
      </c>
      <c r="AO37">
        <v>27.662459999999999</v>
      </c>
      <c r="AP37">
        <v>11.18313</v>
      </c>
      <c r="AQ37">
        <v>45.282510000000002</v>
      </c>
      <c r="AR37">
        <v>32.126399999999997</v>
      </c>
      <c r="AS37">
        <v>20.877503999999998</v>
      </c>
      <c r="AT37">
        <v>7.6730879999999999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81.290000000000006</v>
      </c>
      <c r="BA37">
        <f t="shared" si="1"/>
        <v>1864.1551050000003</v>
      </c>
      <c r="BD37">
        <v>23.35</v>
      </c>
      <c r="BE37">
        <v>7.4</v>
      </c>
      <c r="BF37">
        <v>2.2599999999999998</v>
      </c>
      <c r="BG37">
        <v>1.92</v>
      </c>
      <c r="BH37">
        <v>5.47</v>
      </c>
      <c r="BI37">
        <v>6.95</v>
      </c>
      <c r="BJ37">
        <v>3.02</v>
      </c>
      <c r="BK37">
        <v>3.99</v>
      </c>
      <c r="BL37">
        <v>1.0900000000000001</v>
      </c>
      <c r="BM37">
        <v>0</v>
      </c>
      <c r="BN37">
        <v>0.48</v>
      </c>
      <c r="BO37">
        <v>15.72</v>
      </c>
      <c r="BP37">
        <v>3.86</v>
      </c>
      <c r="BQ37">
        <v>4.28</v>
      </c>
      <c r="BR37">
        <v>1.05</v>
      </c>
      <c r="BS37">
        <v>0.45</v>
      </c>
      <c r="BT37">
        <v>0</v>
      </c>
      <c r="BU37">
        <v>0</v>
      </c>
      <c r="BV37">
        <v>0</v>
      </c>
      <c r="BW37">
        <f t="shared" si="2"/>
        <v>81.290000000000006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110.8322</v>
      </c>
      <c r="L38">
        <v>356.91461500000003</v>
      </c>
      <c r="M38">
        <v>44.62</v>
      </c>
      <c r="N38">
        <v>114.58125</v>
      </c>
      <c r="O38">
        <v>119.955656</v>
      </c>
      <c r="P38">
        <v>128.76750000000001</v>
      </c>
      <c r="Q38">
        <v>1.8817999999999999</v>
      </c>
      <c r="R38">
        <v>20.813673999999999</v>
      </c>
      <c r="S38">
        <v>12.953390000000001</v>
      </c>
      <c r="T38">
        <v>0</v>
      </c>
      <c r="U38">
        <v>267.35624999999999</v>
      </c>
      <c r="V38">
        <v>0</v>
      </c>
      <c r="W38">
        <v>10.398400000000001</v>
      </c>
      <c r="X38">
        <v>75.387527000000006</v>
      </c>
      <c r="Y38">
        <v>0</v>
      </c>
      <c r="Z38">
        <v>6.3571859999999996</v>
      </c>
      <c r="AA38">
        <v>0</v>
      </c>
      <c r="AB38">
        <v>25.549878</v>
      </c>
      <c r="AC38">
        <v>18.775010000000002</v>
      </c>
      <c r="AD38">
        <v>35.44782</v>
      </c>
      <c r="AE38">
        <v>47.953459000000002</v>
      </c>
      <c r="AF38">
        <v>27.736180000000001</v>
      </c>
      <c r="AG38">
        <v>36.776580000000003</v>
      </c>
      <c r="AH38">
        <v>90.756692000000001</v>
      </c>
      <c r="AI38">
        <v>13.58291</v>
      </c>
      <c r="AJ38">
        <v>0</v>
      </c>
      <c r="AK38">
        <v>0</v>
      </c>
      <c r="AL38">
        <v>69.882679999999993</v>
      </c>
      <c r="AM38">
        <v>0</v>
      </c>
      <c r="AN38">
        <v>0.77935600000000005</v>
      </c>
      <c r="AO38">
        <v>27.662459999999999</v>
      </c>
      <c r="AP38">
        <v>11.18313</v>
      </c>
      <c r="AQ38">
        <v>45.282510000000002</v>
      </c>
      <c r="AR38">
        <v>32.126399999999997</v>
      </c>
      <c r="AS38">
        <v>20.877503999999998</v>
      </c>
      <c r="AT38">
        <v>7.6730879999999999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81.290000000000006</v>
      </c>
      <c r="BA38">
        <f t="shared" si="1"/>
        <v>1864.1551050000003</v>
      </c>
      <c r="BD38">
        <v>23.35</v>
      </c>
      <c r="BE38">
        <v>7.4</v>
      </c>
      <c r="BF38">
        <v>2.2599999999999998</v>
      </c>
      <c r="BG38">
        <v>1.92</v>
      </c>
      <c r="BH38">
        <v>5.47</v>
      </c>
      <c r="BI38">
        <v>6.95</v>
      </c>
      <c r="BJ38">
        <v>3.02</v>
      </c>
      <c r="BK38">
        <v>3.99</v>
      </c>
      <c r="BL38">
        <v>1.0900000000000001</v>
      </c>
      <c r="BM38">
        <v>0</v>
      </c>
      <c r="BN38">
        <v>0.48</v>
      </c>
      <c r="BO38">
        <v>15.72</v>
      </c>
      <c r="BP38">
        <v>3.86</v>
      </c>
      <c r="BQ38">
        <v>4.28</v>
      </c>
      <c r="BR38">
        <v>1.05</v>
      </c>
      <c r="BS38">
        <v>0.45</v>
      </c>
      <c r="BT38">
        <v>0</v>
      </c>
      <c r="BU38">
        <v>0</v>
      </c>
      <c r="BV38">
        <v>0</v>
      </c>
      <c r="BW38">
        <f t="shared" si="2"/>
        <v>81.290000000000006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110.8322</v>
      </c>
      <c r="L39">
        <v>356.91461500000003</v>
      </c>
      <c r="M39">
        <v>44.62</v>
      </c>
      <c r="N39">
        <v>114.58125</v>
      </c>
      <c r="O39">
        <v>119.955656</v>
      </c>
      <c r="P39">
        <v>128.76750000000001</v>
      </c>
      <c r="Q39">
        <v>1.8817999999999999</v>
      </c>
      <c r="R39">
        <v>20.813673999999999</v>
      </c>
      <c r="S39">
        <v>12.953390000000001</v>
      </c>
      <c r="T39">
        <v>0</v>
      </c>
      <c r="U39">
        <v>267.35624999999999</v>
      </c>
      <c r="V39">
        <v>0</v>
      </c>
      <c r="W39">
        <v>10.398400000000001</v>
      </c>
      <c r="X39">
        <v>75.387527000000006</v>
      </c>
      <c r="Y39">
        <v>0</v>
      </c>
      <c r="Z39">
        <v>6.3571859999999996</v>
      </c>
      <c r="AA39">
        <v>0</v>
      </c>
      <c r="AB39">
        <v>25.549878</v>
      </c>
      <c r="AC39">
        <v>18.775010000000002</v>
      </c>
      <c r="AD39">
        <v>35.44782</v>
      </c>
      <c r="AE39">
        <v>47.953459000000002</v>
      </c>
      <c r="AF39">
        <v>27.736180000000001</v>
      </c>
      <c r="AG39">
        <v>36.776580000000003</v>
      </c>
      <c r="AH39">
        <v>90.756692000000001</v>
      </c>
      <c r="AI39">
        <v>13.58291</v>
      </c>
      <c r="AJ39">
        <v>0</v>
      </c>
      <c r="AK39">
        <v>0</v>
      </c>
      <c r="AL39">
        <v>69.882679999999993</v>
      </c>
      <c r="AM39">
        <v>0</v>
      </c>
      <c r="AN39">
        <v>0.77935600000000005</v>
      </c>
      <c r="AO39">
        <v>27.662459999999999</v>
      </c>
      <c r="AP39">
        <v>11.18313</v>
      </c>
      <c r="AQ39">
        <v>45.282510000000002</v>
      </c>
      <c r="AR39">
        <v>32.126399999999997</v>
      </c>
      <c r="AS39">
        <v>20.877503999999998</v>
      </c>
      <c r="AT39">
        <v>7.6730879999999999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81.290000000000006</v>
      </c>
      <c r="BA39">
        <f t="shared" si="1"/>
        <v>1864.1551050000003</v>
      </c>
      <c r="BD39">
        <v>23.35</v>
      </c>
      <c r="BE39">
        <v>7.4</v>
      </c>
      <c r="BF39">
        <v>2.2599999999999998</v>
      </c>
      <c r="BG39">
        <v>1.92</v>
      </c>
      <c r="BH39">
        <v>5.47</v>
      </c>
      <c r="BI39">
        <v>6.95</v>
      </c>
      <c r="BJ39">
        <v>3.02</v>
      </c>
      <c r="BK39">
        <v>3.99</v>
      </c>
      <c r="BL39">
        <v>1.0900000000000001</v>
      </c>
      <c r="BM39">
        <v>0</v>
      </c>
      <c r="BN39">
        <v>0.48</v>
      </c>
      <c r="BO39">
        <v>15.72</v>
      </c>
      <c r="BP39">
        <v>3.86</v>
      </c>
      <c r="BQ39">
        <v>4.28</v>
      </c>
      <c r="BR39">
        <v>1.05</v>
      </c>
      <c r="BS39">
        <v>0.45</v>
      </c>
      <c r="BT39">
        <v>0</v>
      </c>
      <c r="BU39">
        <v>0</v>
      </c>
      <c r="BV39">
        <v>0</v>
      </c>
      <c r="BW39">
        <f t="shared" si="2"/>
        <v>81.290000000000006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110.8322</v>
      </c>
      <c r="L40">
        <v>356.91461500000003</v>
      </c>
      <c r="M40">
        <v>44.62</v>
      </c>
      <c r="N40">
        <v>114.58125</v>
      </c>
      <c r="O40">
        <v>119.955656</v>
      </c>
      <c r="P40">
        <v>128.76750000000001</v>
      </c>
      <c r="Q40">
        <v>8.5270759999999992</v>
      </c>
      <c r="R40">
        <v>22.045074</v>
      </c>
      <c r="S40">
        <v>13.704855</v>
      </c>
      <c r="T40">
        <v>0</v>
      </c>
      <c r="U40">
        <v>267.35624999999999</v>
      </c>
      <c r="V40">
        <v>5.9848999999999997</v>
      </c>
      <c r="W40">
        <v>17.292966</v>
      </c>
      <c r="X40">
        <v>75.387527000000006</v>
      </c>
      <c r="Y40">
        <v>0</v>
      </c>
      <c r="Z40">
        <v>6.3571859999999996</v>
      </c>
      <c r="AA40">
        <v>0</v>
      </c>
      <c r="AB40">
        <v>25.549878</v>
      </c>
      <c r="AC40">
        <v>18.775010000000002</v>
      </c>
      <c r="AD40">
        <v>35.44782</v>
      </c>
      <c r="AE40">
        <v>47.953459000000002</v>
      </c>
      <c r="AF40">
        <v>27.736180000000001</v>
      </c>
      <c r="AG40">
        <v>36.776580000000003</v>
      </c>
      <c r="AH40">
        <v>90.756692000000001</v>
      </c>
      <c r="AI40">
        <v>13.58291</v>
      </c>
      <c r="AJ40">
        <v>0</v>
      </c>
      <c r="AK40">
        <v>0</v>
      </c>
      <c r="AL40">
        <v>69.882679999999993</v>
      </c>
      <c r="AM40">
        <v>0</v>
      </c>
      <c r="AN40">
        <v>0.77935600000000005</v>
      </c>
      <c r="AO40">
        <v>27.662459999999999</v>
      </c>
      <c r="AP40">
        <v>11.18313</v>
      </c>
      <c r="AQ40">
        <v>45.282510000000002</v>
      </c>
      <c r="AR40">
        <v>32.126399999999997</v>
      </c>
      <c r="AS40">
        <v>20.877503999999998</v>
      </c>
      <c r="AT40">
        <v>7.6730879999999999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81.290000000000006</v>
      </c>
      <c r="BA40">
        <f t="shared" si="1"/>
        <v>1885.6627120000001</v>
      </c>
      <c r="BD40">
        <v>23.35</v>
      </c>
      <c r="BE40">
        <v>7.4</v>
      </c>
      <c r="BF40">
        <v>2.2599999999999998</v>
      </c>
      <c r="BG40">
        <v>1.92</v>
      </c>
      <c r="BH40">
        <v>5.47</v>
      </c>
      <c r="BI40">
        <v>6.95</v>
      </c>
      <c r="BJ40">
        <v>3.02</v>
      </c>
      <c r="BK40">
        <v>3.99</v>
      </c>
      <c r="BL40">
        <v>1.0900000000000001</v>
      </c>
      <c r="BM40">
        <v>0</v>
      </c>
      <c r="BN40">
        <v>0.48</v>
      </c>
      <c r="BO40">
        <v>15.72</v>
      </c>
      <c r="BP40">
        <v>3.86</v>
      </c>
      <c r="BQ40">
        <v>4.28</v>
      </c>
      <c r="BR40">
        <v>1.05</v>
      </c>
      <c r="BS40">
        <v>0.45</v>
      </c>
      <c r="BT40">
        <v>0</v>
      </c>
      <c r="BU40">
        <v>0</v>
      </c>
      <c r="BV40">
        <v>0</v>
      </c>
      <c r="BW40">
        <f t="shared" si="2"/>
        <v>81.290000000000006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113.60639999999999</v>
      </c>
      <c r="L41">
        <v>379.94900000000001</v>
      </c>
      <c r="M41">
        <v>44.62</v>
      </c>
      <c r="N41">
        <v>114.58125</v>
      </c>
      <c r="O41">
        <v>119.955656</v>
      </c>
      <c r="P41">
        <v>128.76750000000001</v>
      </c>
      <c r="Q41">
        <v>8.5270759999999992</v>
      </c>
      <c r="R41">
        <v>21.986068</v>
      </c>
      <c r="S41">
        <v>13.675087</v>
      </c>
      <c r="T41">
        <v>0</v>
      </c>
      <c r="U41">
        <v>267.35624999999999</v>
      </c>
      <c r="V41">
        <v>5.9848999999999997</v>
      </c>
      <c r="W41">
        <v>17.292966</v>
      </c>
      <c r="X41">
        <v>75.387527000000006</v>
      </c>
      <c r="Y41">
        <v>0</v>
      </c>
      <c r="Z41">
        <v>6.3571859999999996</v>
      </c>
      <c r="AA41">
        <v>0</v>
      </c>
      <c r="AB41">
        <v>25.549878</v>
      </c>
      <c r="AC41">
        <v>18.775010000000002</v>
      </c>
      <c r="AD41">
        <v>35.44782</v>
      </c>
      <c r="AE41">
        <v>47.953459000000002</v>
      </c>
      <c r="AF41">
        <v>27.736180000000001</v>
      </c>
      <c r="AG41">
        <v>36.776580000000003</v>
      </c>
      <c r="AH41">
        <v>90.756692000000001</v>
      </c>
      <c r="AI41">
        <v>13.58291</v>
      </c>
      <c r="AJ41">
        <v>0</v>
      </c>
      <c r="AK41">
        <v>0</v>
      </c>
      <c r="AL41">
        <v>69.882679999999993</v>
      </c>
      <c r="AM41">
        <v>0</v>
      </c>
      <c r="AN41">
        <v>0.77935600000000005</v>
      </c>
      <c r="AO41">
        <v>27.662459999999999</v>
      </c>
      <c r="AP41">
        <v>11.18313</v>
      </c>
      <c r="AQ41">
        <v>45.282510000000002</v>
      </c>
      <c r="AR41">
        <v>32.126399999999997</v>
      </c>
      <c r="AS41">
        <v>20.877503999999998</v>
      </c>
      <c r="AT41">
        <v>7.6730879999999999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81.340000000000018</v>
      </c>
      <c r="BA41">
        <f t="shared" si="1"/>
        <v>1911.4325230000002</v>
      </c>
      <c r="BD41">
        <v>23.35</v>
      </c>
      <c r="BE41">
        <v>7.4</v>
      </c>
      <c r="BF41">
        <v>2.31</v>
      </c>
      <c r="BG41">
        <v>1.92</v>
      </c>
      <c r="BH41">
        <v>5.47</v>
      </c>
      <c r="BI41">
        <v>6.95</v>
      </c>
      <c r="BJ41">
        <v>3.02</v>
      </c>
      <c r="BK41">
        <v>3.99</v>
      </c>
      <c r="BL41">
        <v>1.0900000000000001</v>
      </c>
      <c r="BM41">
        <v>0</v>
      </c>
      <c r="BN41">
        <v>0.48</v>
      </c>
      <c r="BO41">
        <v>15.72</v>
      </c>
      <c r="BP41">
        <v>3.86</v>
      </c>
      <c r="BQ41">
        <v>4.28</v>
      </c>
      <c r="BR41">
        <v>1.05</v>
      </c>
      <c r="BS41">
        <v>0.45</v>
      </c>
      <c r="BT41">
        <v>0</v>
      </c>
      <c r="BU41">
        <v>0</v>
      </c>
      <c r="BV41">
        <v>0</v>
      </c>
      <c r="BW41">
        <f t="shared" si="2"/>
        <v>81.340000000000018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113.60639999999999</v>
      </c>
      <c r="L42">
        <v>417.58499999999998</v>
      </c>
      <c r="M42">
        <v>44.62</v>
      </c>
      <c r="N42">
        <v>114.58125</v>
      </c>
      <c r="O42">
        <v>119.955656</v>
      </c>
      <c r="P42">
        <v>128.76750000000001</v>
      </c>
      <c r="Q42">
        <v>8.5270759999999992</v>
      </c>
      <c r="R42">
        <v>22.045074</v>
      </c>
      <c r="S42">
        <v>13.704855</v>
      </c>
      <c r="T42">
        <v>0</v>
      </c>
      <c r="U42">
        <v>267.35624999999999</v>
      </c>
      <c r="V42">
        <v>5.9848999999999997</v>
      </c>
      <c r="W42">
        <v>17.292966</v>
      </c>
      <c r="X42">
        <v>75.387527000000006</v>
      </c>
      <c r="Y42">
        <v>0</v>
      </c>
      <c r="Z42">
        <v>6.3571859999999996</v>
      </c>
      <c r="AA42">
        <v>0</v>
      </c>
      <c r="AB42">
        <v>25.549878</v>
      </c>
      <c r="AC42">
        <v>18.775010000000002</v>
      </c>
      <c r="AD42">
        <v>35.44782</v>
      </c>
      <c r="AE42">
        <v>47.953459000000002</v>
      </c>
      <c r="AF42">
        <v>27.736180000000001</v>
      </c>
      <c r="AG42">
        <v>36.776580000000003</v>
      </c>
      <c r="AH42">
        <v>113.445865</v>
      </c>
      <c r="AI42">
        <v>13.58291</v>
      </c>
      <c r="AJ42">
        <v>0</v>
      </c>
      <c r="AK42">
        <v>0</v>
      </c>
      <c r="AL42">
        <v>69.882679999999993</v>
      </c>
      <c r="AM42">
        <v>0</v>
      </c>
      <c r="AN42">
        <v>0.77935600000000005</v>
      </c>
      <c r="AO42">
        <v>27.662459999999999</v>
      </c>
      <c r="AP42">
        <v>11.18313</v>
      </c>
      <c r="AQ42">
        <v>45.282510000000002</v>
      </c>
      <c r="AR42">
        <v>32.126399999999997</v>
      </c>
      <c r="AS42">
        <v>20.877503999999998</v>
      </c>
      <c r="AT42">
        <v>7.6730879999999999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81.390000000000015</v>
      </c>
      <c r="BA42">
        <f t="shared" si="1"/>
        <v>1971.8964700000001</v>
      </c>
      <c r="BD42">
        <v>23.35</v>
      </c>
      <c r="BE42">
        <v>7.4</v>
      </c>
      <c r="BF42">
        <v>2.31</v>
      </c>
      <c r="BG42">
        <v>1.92</v>
      </c>
      <c r="BH42">
        <v>5.47</v>
      </c>
      <c r="BI42">
        <v>6.95</v>
      </c>
      <c r="BJ42">
        <v>3.02</v>
      </c>
      <c r="BK42">
        <v>4.04</v>
      </c>
      <c r="BL42">
        <v>1.0900000000000001</v>
      </c>
      <c r="BM42">
        <v>0</v>
      </c>
      <c r="BN42">
        <v>0.48</v>
      </c>
      <c r="BO42">
        <v>15.72</v>
      </c>
      <c r="BP42">
        <v>3.86</v>
      </c>
      <c r="BQ42">
        <v>4.28</v>
      </c>
      <c r="BR42">
        <v>1.05</v>
      </c>
      <c r="BS42">
        <v>0.45</v>
      </c>
      <c r="BT42">
        <v>0</v>
      </c>
      <c r="BU42">
        <v>0</v>
      </c>
      <c r="BV42">
        <v>0</v>
      </c>
      <c r="BW42">
        <f t="shared" si="2"/>
        <v>81.390000000000015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113.5967</v>
      </c>
      <c r="L43">
        <v>455.221</v>
      </c>
      <c r="M43">
        <v>44.62</v>
      </c>
      <c r="N43">
        <v>114.58125</v>
      </c>
      <c r="O43">
        <v>119.955656</v>
      </c>
      <c r="P43">
        <v>128.76750000000001</v>
      </c>
      <c r="Q43">
        <v>8.5270759999999992</v>
      </c>
      <c r="R43">
        <v>22.045074</v>
      </c>
      <c r="S43">
        <v>13.704855</v>
      </c>
      <c r="T43">
        <v>0</v>
      </c>
      <c r="U43">
        <v>267.35624999999999</v>
      </c>
      <c r="V43">
        <v>5.9848999999999997</v>
      </c>
      <c r="W43">
        <v>17.292966</v>
      </c>
      <c r="X43">
        <v>75.387527000000006</v>
      </c>
      <c r="Y43">
        <v>0</v>
      </c>
      <c r="Z43">
        <v>6.3571859999999996</v>
      </c>
      <c r="AA43">
        <v>0</v>
      </c>
      <c r="AB43">
        <v>25.549878</v>
      </c>
      <c r="AC43">
        <v>18.775010000000002</v>
      </c>
      <c r="AD43">
        <v>35.44782</v>
      </c>
      <c r="AE43">
        <v>47.953459000000002</v>
      </c>
      <c r="AF43">
        <v>27.736180000000001</v>
      </c>
      <c r="AG43">
        <v>36.776580000000003</v>
      </c>
      <c r="AH43">
        <v>113.445865</v>
      </c>
      <c r="AI43">
        <v>3.0870250000000001</v>
      </c>
      <c r="AJ43">
        <v>0</v>
      </c>
      <c r="AK43">
        <v>0</v>
      </c>
      <c r="AL43">
        <v>69.882679999999993</v>
      </c>
      <c r="AM43">
        <v>0</v>
      </c>
      <c r="AN43">
        <v>0.77935600000000005</v>
      </c>
      <c r="AO43">
        <v>27.662459999999999</v>
      </c>
      <c r="AP43">
        <v>11.18313</v>
      </c>
      <c r="AQ43">
        <v>30.18834</v>
      </c>
      <c r="AR43">
        <v>51.402239999999999</v>
      </c>
      <c r="AS43">
        <v>31.577224999999999</v>
      </c>
      <c r="AT43">
        <v>7.6730879999999999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81.390000000000015</v>
      </c>
      <c r="BA43">
        <f t="shared" si="1"/>
        <v>2013.9082759999999</v>
      </c>
      <c r="BD43">
        <v>23.35</v>
      </c>
      <c r="BE43">
        <v>7.4</v>
      </c>
      <c r="BF43">
        <v>2.31</v>
      </c>
      <c r="BG43">
        <v>1.92</v>
      </c>
      <c r="BH43">
        <v>5.47</v>
      </c>
      <c r="BI43">
        <v>6.95</v>
      </c>
      <c r="BJ43">
        <v>3.02</v>
      </c>
      <c r="BK43">
        <v>4.04</v>
      </c>
      <c r="BL43">
        <v>1.0900000000000001</v>
      </c>
      <c r="BM43">
        <v>0</v>
      </c>
      <c r="BN43">
        <v>0.48</v>
      </c>
      <c r="BO43">
        <v>15.72</v>
      </c>
      <c r="BP43">
        <v>3.86</v>
      </c>
      <c r="BQ43">
        <v>4.28</v>
      </c>
      <c r="BR43">
        <v>1.05</v>
      </c>
      <c r="BS43">
        <v>0.45</v>
      </c>
      <c r="BT43">
        <v>0</v>
      </c>
      <c r="BU43">
        <v>0</v>
      </c>
      <c r="BV43">
        <v>0</v>
      </c>
      <c r="BW43">
        <f t="shared" si="2"/>
        <v>81.390000000000015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113.5967</v>
      </c>
      <c r="L44">
        <v>474.03899999999999</v>
      </c>
      <c r="M44">
        <v>44.62</v>
      </c>
      <c r="N44">
        <v>114.58125</v>
      </c>
      <c r="O44">
        <v>119.955656</v>
      </c>
      <c r="P44">
        <v>128.76750000000001</v>
      </c>
      <c r="Q44">
        <v>8.5270759999999992</v>
      </c>
      <c r="R44">
        <v>22.045074</v>
      </c>
      <c r="S44">
        <v>13.704855</v>
      </c>
      <c r="T44">
        <v>0</v>
      </c>
      <c r="U44">
        <v>267.35624999999999</v>
      </c>
      <c r="V44">
        <v>5.9848999999999997</v>
      </c>
      <c r="W44">
        <v>17.292966</v>
      </c>
      <c r="X44">
        <v>75.387527000000006</v>
      </c>
      <c r="Y44">
        <v>0</v>
      </c>
      <c r="Z44">
        <v>6.3571859999999996</v>
      </c>
      <c r="AA44">
        <v>0</v>
      </c>
      <c r="AB44">
        <v>25.549878</v>
      </c>
      <c r="AC44">
        <v>18.775010000000002</v>
      </c>
      <c r="AD44">
        <v>35.44782</v>
      </c>
      <c r="AE44">
        <v>47.953459000000002</v>
      </c>
      <c r="AF44">
        <v>27.736180000000001</v>
      </c>
      <c r="AG44">
        <v>36.776580000000003</v>
      </c>
      <c r="AH44">
        <v>113.445865</v>
      </c>
      <c r="AI44">
        <v>3.0870250000000001</v>
      </c>
      <c r="AJ44">
        <v>0</v>
      </c>
      <c r="AK44">
        <v>0</v>
      </c>
      <c r="AL44">
        <v>69.882679999999993</v>
      </c>
      <c r="AM44">
        <v>0</v>
      </c>
      <c r="AN44">
        <v>0.77935600000000005</v>
      </c>
      <c r="AO44">
        <v>27.662459999999999</v>
      </c>
      <c r="AP44">
        <v>11.18313</v>
      </c>
      <c r="AQ44">
        <v>30.18834</v>
      </c>
      <c r="AR44">
        <v>51.402239999999999</v>
      </c>
      <c r="AS44">
        <v>31.577224999999999</v>
      </c>
      <c r="AT44">
        <v>7.6730879999999999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81.530000000000015</v>
      </c>
      <c r="BA44">
        <f t="shared" si="1"/>
        <v>2032.8662759999997</v>
      </c>
      <c r="BD44">
        <v>23.35</v>
      </c>
      <c r="BE44">
        <v>7.4</v>
      </c>
      <c r="BF44">
        <v>2.31</v>
      </c>
      <c r="BG44">
        <v>1.92</v>
      </c>
      <c r="BH44">
        <v>5.47</v>
      </c>
      <c r="BI44">
        <v>6.95</v>
      </c>
      <c r="BJ44">
        <v>3.02</v>
      </c>
      <c r="BK44">
        <v>4.1399999999999997</v>
      </c>
      <c r="BL44">
        <v>1.1299999999999999</v>
      </c>
      <c r="BM44">
        <v>0</v>
      </c>
      <c r="BN44">
        <v>0.48</v>
      </c>
      <c r="BO44">
        <v>15.72</v>
      </c>
      <c r="BP44">
        <v>3.86</v>
      </c>
      <c r="BQ44">
        <v>4.28</v>
      </c>
      <c r="BR44">
        <v>1.05</v>
      </c>
      <c r="BS44">
        <v>0.45</v>
      </c>
      <c r="BT44">
        <v>0</v>
      </c>
      <c r="BU44">
        <v>0</v>
      </c>
      <c r="BV44">
        <v>0</v>
      </c>
      <c r="BW44">
        <f t="shared" si="2"/>
        <v>81.530000000000015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113.5967</v>
      </c>
      <c r="L45">
        <v>535.37016000000006</v>
      </c>
      <c r="M45">
        <v>44.62</v>
      </c>
      <c r="N45">
        <v>114.58125</v>
      </c>
      <c r="O45">
        <v>119.955656</v>
      </c>
      <c r="P45">
        <v>130.94999999999999</v>
      </c>
      <c r="Q45">
        <v>8.5270759999999992</v>
      </c>
      <c r="R45">
        <v>22.045074</v>
      </c>
      <c r="S45">
        <v>13.704855</v>
      </c>
      <c r="T45">
        <v>0</v>
      </c>
      <c r="U45">
        <v>267.35624999999999</v>
      </c>
      <c r="V45">
        <v>5.9848999999999997</v>
      </c>
      <c r="W45">
        <v>17.292966</v>
      </c>
      <c r="X45">
        <v>75.387527000000006</v>
      </c>
      <c r="Y45">
        <v>0</v>
      </c>
      <c r="Z45">
        <v>6.3571859999999996</v>
      </c>
      <c r="AA45">
        <v>0</v>
      </c>
      <c r="AB45">
        <v>25.549878</v>
      </c>
      <c r="AC45">
        <v>18.775010000000002</v>
      </c>
      <c r="AD45">
        <v>35.44782</v>
      </c>
      <c r="AE45">
        <v>47.953459000000002</v>
      </c>
      <c r="AF45">
        <v>27.736180000000001</v>
      </c>
      <c r="AG45">
        <v>36.776580000000003</v>
      </c>
      <c r="AH45">
        <v>113.445865</v>
      </c>
      <c r="AI45">
        <v>0</v>
      </c>
      <c r="AJ45">
        <v>0</v>
      </c>
      <c r="AK45">
        <v>0</v>
      </c>
      <c r="AL45">
        <v>69.882679999999993</v>
      </c>
      <c r="AM45">
        <v>0</v>
      </c>
      <c r="AN45">
        <v>0.77935600000000005</v>
      </c>
      <c r="AO45">
        <v>27.662459999999999</v>
      </c>
      <c r="AP45">
        <v>11.18313</v>
      </c>
      <c r="AQ45">
        <v>30.18834</v>
      </c>
      <c r="AR45">
        <v>27.842880000000001</v>
      </c>
      <c r="AS45">
        <v>20.877503999999998</v>
      </c>
      <c r="AT45">
        <v>7.6730879999999999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81.530000000000015</v>
      </c>
      <c r="BA45">
        <f t="shared" si="1"/>
        <v>2059.0338299999999</v>
      </c>
      <c r="BD45">
        <v>23.35</v>
      </c>
      <c r="BE45">
        <v>7.4</v>
      </c>
      <c r="BF45">
        <v>2.31</v>
      </c>
      <c r="BG45">
        <v>1.92</v>
      </c>
      <c r="BH45">
        <v>5.47</v>
      </c>
      <c r="BI45">
        <v>6.95</v>
      </c>
      <c r="BJ45">
        <v>3.02</v>
      </c>
      <c r="BK45">
        <v>4.1399999999999997</v>
      </c>
      <c r="BL45">
        <v>1.1299999999999999</v>
      </c>
      <c r="BM45">
        <v>0</v>
      </c>
      <c r="BN45">
        <v>0.48</v>
      </c>
      <c r="BO45">
        <v>15.72</v>
      </c>
      <c r="BP45">
        <v>3.86</v>
      </c>
      <c r="BQ45">
        <v>4.28</v>
      </c>
      <c r="BR45">
        <v>1.05</v>
      </c>
      <c r="BS45">
        <v>0.45</v>
      </c>
      <c r="BT45">
        <v>0</v>
      </c>
      <c r="BU45">
        <v>0</v>
      </c>
      <c r="BV45">
        <v>0</v>
      </c>
      <c r="BW45">
        <f t="shared" si="2"/>
        <v>81.530000000000015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113.5967</v>
      </c>
      <c r="L46">
        <v>535.37016000000006</v>
      </c>
      <c r="M46">
        <v>44.62</v>
      </c>
      <c r="N46">
        <v>114.58125</v>
      </c>
      <c r="O46">
        <v>119.955656</v>
      </c>
      <c r="P46">
        <v>132.405</v>
      </c>
      <c r="Q46">
        <v>8.5270759999999992</v>
      </c>
      <c r="R46">
        <v>22.045074</v>
      </c>
      <c r="S46">
        <v>13.704855</v>
      </c>
      <c r="T46">
        <v>0</v>
      </c>
      <c r="U46">
        <v>267.35624999999999</v>
      </c>
      <c r="V46">
        <v>5.9848999999999997</v>
      </c>
      <c r="W46">
        <v>17.292966</v>
      </c>
      <c r="X46">
        <v>75.387527000000006</v>
      </c>
      <c r="Y46">
        <v>0</v>
      </c>
      <c r="Z46">
        <v>6.3571859999999996</v>
      </c>
      <c r="AA46">
        <v>0</v>
      </c>
      <c r="AB46">
        <v>25.549878</v>
      </c>
      <c r="AC46">
        <v>18.775010000000002</v>
      </c>
      <c r="AD46">
        <v>35.44782</v>
      </c>
      <c r="AE46">
        <v>47.953459000000002</v>
      </c>
      <c r="AF46">
        <v>27.736180000000001</v>
      </c>
      <c r="AG46">
        <v>36.776580000000003</v>
      </c>
      <c r="AH46">
        <v>113.445865</v>
      </c>
      <c r="AI46">
        <v>0</v>
      </c>
      <c r="AJ46">
        <v>0</v>
      </c>
      <c r="AK46">
        <v>0</v>
      </c>
      <c r="AL46">
        <v>69.882679999999993</v>
      </c>
      <c r="AM46">
        <v>0</v>
      </c>
      <c r="AN46">
        <v>0.77935600000000005</v>
      </c>
      <c r="AO46">
        <v>27.662459999999999</v>
      </c>
      <c r="AP46">
        <v>11.18313</v>
      </c>
      <c r="AQ46">
        <v>30.18834</v>
      </c>
      <c r="AR46">
        <v>27.842880000000001</v>
      </c>
      <c r="AS46">
        <v>20.877503999999998</v>
      </c>
      <c r="AT46">
        <v>7.6730879999999999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81.530000000000015</v>
      </c>
      <c r="BA46">
        <f t="shared" si="1"/>
        <v>2060.4888299999998</v>
      </c>
      <c r="BD46">
        <v>23.35</v>
      </c>
      <c r="BE46">
        <v>7.4</v>
      </c>
      <c r="BF46">
        <v>2.31</v>
      </c>
      <c r="BG46">
        <v>1.92</v>
      </c>
      <c r="BH46">
        <v>5.47</v>
      </c>
      <c r="BI46">
        <v>6.95</v>
      </c>
      <c r="BJ46">
        <v>3.02</v>
      </c>
      <c r="BK46">
        <v>4.1399999999999997</v>
      </c>
      <c r="BL46">
        <v>1.1299999999999999</v>
      </c>
      <c r="BM46">
        <v>0</v>
      </c>
      <c r="BN46">
        <v>0.48</v>
      </c>
      <c r="BO46">
        <v>15.72</v>
      </c>
      <c r="BP46">
        <v>3.86</v>
      </c>
      <c r="BQ46">
        <v>4.28</v>
      </c>
      <c r="BR46">
        <v>1.05</v>
      </c>
      <c r="BS46">
        <v>0.45</v>
      </c>
      <c r="BT46">
        <v>0</v>
      </c>
      <c r="BU46">
        <v>0</v>
      </c>
      <c r="BV46">
        <v>0</v>
      </c>
      <c r="BW46">
        <f t="shared" si="2"/>
        <v>81.530000000000015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113.5967</v>
      </c>
      <c r="L47">
        <v>535.37016000000006</v>
      </c>
      <c r="M47">
        <v>44.62</v>
      </c>
      <c r="N47">
        <v>114.58125</v>
      </c>
      <c r="O47">
        <v>119.955656</v>
      </c>
      <c r="P47">
        <v>133.86000000000001</v>
      </c>
      <c r="Q47">
        <v>8.3753679999999999</v>
      </c>
      <c r="R47">
        <v>22.045074</v>
      </c>
      <c r="S47">
        <v>13.704855</v>
      </c>
      <c r="T47">
        <v>0</v>
      </c>
      <c r="U47">
        <v>272.8125</v>
      </c>
      <c r="V47">
        <v>5.9848999999999997</v>
      </c>
      <c r="W47">
        <v>17.292966</v>
      </c>
      <c r="X47">
        <v>75.387527000000006</v>
      </c>
      <c r="Y47">
        <v>0</v>
      </c>
      <c r="Z47">
        <v>12.804</v>
      </c>
      <c r="AA47">
        <v>0</v>
      </c>
      <c r="AB47">
        <v>12.774939</v>
      </c>
      <c r="AC47">
        <v>18.775010000000002</v>
      </c>
      <c r="AD47">
        <v>35.44782</v>
      </c>
      <c r="AE47">
        <v>47.953459000000002</v>
      </c>
      <c r="AF47">
        <v>27.736180000000001</v>
      </c>
      <c r="AG47">
        <v>36.776580000000003</v>
      </c>
      <c r="AH47">
        <v>113.445865</v>
      </c>
      <c r="AI47">
        <v>0</v>
      </c>
      <c r="AJ47">
        <v>0</v>
      </c>
      <c r="AK47">
        <v>0</v>
      </c>
      <c r="AL47">
        <v>69.882679999999993</v>
      </c>
      <c r="AM47">
        <v>0</v>
      </c>
      <c r="AN47">
        <v>0.77935600000000005</v>
      </c>
      <c r="AO47">
        <v>27.662459999999999</v>
      </c>
      <c r="AP47">
        <v>11.18313</v>
      </c>
      <c r="AQ47">
        <v>30.18834</v>
      </c>
      <c r="AR47">
        <v>27.842880000000001</v>
      </c>
      <c r="AS47">
        <v>20.877503999999998</v>
      </c>
      <c r="AT47">
        <v>7.6730879999999999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81.660000000000011</v>
      </c>
      <c r="BA47">
        <f t="shared" si="1"/>
        <v>2061.0502469999997</v>
      </c>
      <c r="BD47">
        <v>23.35</v>
      </c>
      <c r="BE47">
        <v>7.4</v>
      </c>
      <c r="BF47">
        <v>2.31</v>
      </c>
      <c r="BG47">
        <v>1.92</v>
      </c>
      <c r="BH47">
        <v>5.6</v>
      </c>
      <c r="BI47">
        <v>6.95</v>
      </c>
      <c r="BJ47">
        <v>3.02</v>
      </c>
      <c r="BK47">
        <v>4.1399999999999997</v>
      </c>
      <c r="BL47">
        <v>1.1299999999999999</v>
      </c>
      <c r="BM47">
        <v>0</v>
      </c>
      <c r="BN47">
        <v>0.48</v>
      </c>
      <c r="BO47">
        <v>15.72</v>
      </c>
      <c r="BP47">
        <v>3.86</v>
      </c>
      <c r="BQ47">
        <v>4.28</v>
      </c>
      <c r="BR47">
        <v>1.05</v>
      </c>
      <c r="BS47">
        <v>0.45</v>
      </c>
      <c r="BT47">
        <v>0</v>
      </c>
      <c r="BU47">
        <v>0</v>
      </c>
      <c r="BV47">
        <v>0</v>
      </c>
      <c r="BW47">
        <f t="shared" si="2"/>
        <v>81.660000000000011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113.5967</v>
      </c>
      <c r="L48">
        <v>535.37016000000006</v>
      </c>
      <c r="M48">
        <v>44.62</v>
      </c>
      <c r="N48">
        <v>114.58125</v>
      </c>
      <c r="O48">
        <v>119.955656</v>
      </c>
      <c r="P48">
        <v>133.86000000000001</v>
      </c>
      <c r="Q48">
        <v>8.3753679999999999</v>
      </c>
      <c r="R48">
        <v>22.045074</v>
      </c>
      <c r="S48">
        <v>13.704855</v>
      </c>
      <c r="T48">
        <v>0</v>
      </c>
      <c r="U48">
        <v>276.08625000000001</v>
      </c>
      <c r="V48">
        <v>5.9848999999999997</v>
      </c>
      <c r="W48">
        <v>17.292966</v>
      </c>
      <c r="X48">
        <v>75.387527000000006</v>
      </c>
      <c r="Y48">
        <v>0</v>
      </c>
      <c r="Z48">
        <v>12.804</v>
      </c>
      <c r="AA48">
        <v>0</v>
      </c>
      <c r="AB48">
        <v>12.774939</v>
      </c>
      <c r="AC48">
        <v>18.775010000000002</v>
      </c>
      <c r="AD48">
        <v>35.44782</v>
      </c>
      <c r="AE48">
        <v>47.953459000000002</v>
      </c>
      <c r="AF48">
        <v>27.736180000000001</v>
      </c>
      <c r="AG48">
        <v>36.776580000000003</v>
      </c>
      <c r="AH48">
        <v>113.445865</v>
      </c>
      <c r="AI48">
        <v>0</v>
      </c>
      <c r="AJ48">
        <v>0</v>
      </c>
      <c r="AK48">
        <v>0</v>
      </c>
      <c r="AL48">
        <v>69.882679999999993</v>
      </c>
      <c r="AM48">
        <v>0</v>
      </c>
      <c r="AN48">
        <v>0.77935600000000005</v>
      </c>
      <c r="AO48">
        <v>27.662459999999999</v>
      </c>
      <c r="AP48">
        <v>11.18313</v>
      </c>
      <c r="AQ48">
        <v>30.18834</v>
      </c>
      <c r="AR48">
        <v>27.842880000000001</v>
      </c>
      <c r="AS48">
        <v>20.877503999999998</v>
      </c>
      <c r="AT48">
        <v>7.6730879999999999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81.660000000000011</v>
      </c>
      <c r="BA48">
        <f t="shared" si="1"/>
        <v>2064.323997</v>
      </c>
      <c r="BD48">
        <v>23.35</v>
      </c>
      <c r="BE48">
        <v>7.4</v>
      </c>
      <c r="BF48">
        <v>2.31</v>
      </c>
      <c r="BG48">
        <v>1.92</v>
      </c>
      <c r="BH48">
        <v>5.6</v>
      </c>
      <c r="BI48">
        <v>6.95</v>
      </c>
      <c r="BJ48">
        <v>3.02</v>
      </c>
      <c r="BK48">
        <v>4.1399999999999997</v>
      </c>
      <c r="BL48">
        <v>1.1299999999999999</v>
      </c>
      <c r="BM48">
        <v>0</v>
      </c>
      <c r="BN48">
        <v>0.48</v>
      </c>
      <c r="BO48">
        <v>15.72</v>
      </c>
      <c r="BP48">
        <v>3.86</v>
      </c>
      <c r="BQ48">
        <v>4.28</v>
      </c>
      <c r="BR48">
        <v>1.05</v>
      </c>
      <c r="BS48">
        <v>0.45</v>
      </c>
      <c r="BT48">
        <v>0</v>
      </c>
      <c r="BU48">
        <v>0</v>
      </c>
      <c r="BV48">
        <v>0</v>
      </c>
      <c r="BW48">
        <f t="shared" si="2"/>
        <v>81.660000000000011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113.5967</v>
      </c>
      <c r="L49">
        <v>535.37016000000006</v>
      </c>
      <c r="M49">
        <v>44.62</v>
      </c>
      <c r="N49">
        <v>114.58125</v>
      </c>
      <c r="O49">
        <v>119.955656</v>
      </c>
      <c r="P49">
        <v>133.86000000000001</v>
      </c>
      <c r="Q49">
        <v>8.3753679999999999</v>
      </c>
      <c r="R49">
        <v>22.045074</v>
      </c>
      <c r="S49">
        <v>13.704855</v>
      </c>
      <c r="T49">
        <v>0</v>
      </c>
      <c r="U49">
        <v>279.36</v>
      </c>
      <c r="V49">
        <v>5.9848999999999997</v>
      </c>
      <c r="W49">
        <v>17.292966</v>
      </c>
      <c r="X49">
        <v>75.387527000000006</v>
      </c>
      <c r="Y49">
        <v>0</v>
      </c>
      <c r="Z49">
        <v>12.804</v>
      </c>
      <c r="AA49">
        <v>0</v>
      </c>
      <c r="AB49">
        <v>12.774939</v>
      </c>
      <c r="AC49">
        <v>18.775010000000002</v>
      </c>
      <c r="AD49">
        <v>35.44782</v>
      </c>
      <c r="AE49">
        <v>47.953459000000002</v>
      </c>
      <c r="AF49">
        <v>27.736180000000001</v>
      </c>
      <c r="AG49">
        <v>36.776580000000003</v>
      </c>
      <c r="AH49">
        <v>113.445865</v>
      </c>
      <c r="AI49">
        <v>0</v>
      </c>
      <c r="AJ49">
        <v>0</v>
      </c>
      <c r="AK49">
        <v>0</v>
      </c>
      <c r="AL49">
        <v>75.518379999999993</v>
      </c>
      <c r="AM49">
        <v>0</v>
      </c>
      <c r="AN49">
        <v>0.77935600000000005</v>
      </c>
      <c r="AO49">
        <v>27.662459999999999</v>
      </c>
      <c r="AP49">
        <v>11.18313</v>
      </c>
      <c r="AQ49">
        <v>30.18834</v>
      </c>
      <c r="AR49">
        <v>51.402239999999999</v>
      </c>
      <c r="AS49">
        <v>20.877503999999998</v>
      </c>
      <c r="AT49">
        <v>7.6730879999999999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81.660000000000011</v>
      </c>
      <c r="BA49">
        <f t="shared" si="1"/>
        <v>2096.7928069999998</v>
      </c>
      <c r="BD49">
        <v>23.35</v>
      </c>
      <c r="BE49">
        <v>7.4</v>
      </c>
      <c r="BF49">
        <v>2.31</v>
      </c>
      <c r="BG49">
        <v>1.92</v>
      </c>
      <c r="BH49">
        <v>5.6</v>
      </c>
      <c r="BI49">
        <v>6.95</v>
      </c>
      <c r="BJ49">
        <v>3.02</v>
      </c>
      <c r="BK49">
        <v>4.1399999999999997</v>
      </c>
      <c r="BL49">
        <v>1.1299999999999999</v>
      </c>
      <c r="BM49">
        <v>0</v>
      </c>
      <c r="BN49">
        <v>0.48</v>
      </c>
      <c r="BO49">
        <v>15.72</v>
      </c>
      <c r="BP49">
        <v>3.86</v>
      </c>
      <c r="BQ49">
        <v>4.28</v>
      </c>
      <c r="BR49">
        <v>1.05</v>
      </c>
      <c r="BS49">
        <v>0.45</v>
      </c>
      <c r="BT49">
        <v>0</v>
      </c>
      <c r="BU49">
        <v>0</v>
      </c>
      <c r="BV49">
        <v>0</v>
      </c>
      <c r="BW49">
        <f t="shared" si="2"/>
        <v>81.660000000000011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113.5967</v>
      </c>
      <c r="L50">
        <v>535.37016000000006</v>
      </c>
      <c r="M50">
        <v>44.62</v>
      </c>
      <c r="N50">
        <v>114.58125</v>
      </c>
      <c r="O50">
        <v>119.955656</v>
      </c>
      <c r="P50">
        <v>133.86000000000001</v>
      </c>
      <c r="Q50">
        <v>8.3753679999999999</v>
      </c>
      <c r="R50">
        <v>22.045074</v>
      </c>
      <c r="S50">
        <v>13.704855</v>
      </c>
      <c r="T50">
        <v>0</v>
      </c>
      <c r="U50">
        <v>279.36</v>
      </c>
      <c r="V50">
        <v>5.9848999999999997</v>
      </c>
      <c r="W50">
        <v>17.292966</v>
      </c>
      <c r="X50">
        <v>75.387527000000006</v>
      </c>
      <c r="Y50">
        <v>0</v>
      </c>
      <c r="Z50">
        <v>12.804</v>
      </c>
      <c r="AA50">
        <v>0</v>
      </c>
      <c r="AB50">
        <v>12.774939</v>
      </c>
      <c r="AC50">
        <v>18.775010000000002</v>
      </c>
      <c r="AD50">
        <v>35.44782</v>
      </c>
      <c r="AE50">
        <v>47.953459000000002</v>
      </c>
      <c r="AF50">
        <v>27.736180000000001</v>
      </c>
      <c r="AG50">
        <v>36.776580000000003</v>
      </c>
      <c r="AH50">
        <v>113.445865</v>
      </c>
      <c r="AI50">
        <v>0</v>
      </c>
      <c r="AJ50">
        <v>0</v>
      </c>
      <c r="AK50">
        <v>0</v>
      </c>
      <c r="AL50">
        <v>75.518379999999993</v>
      </c>
      <c r="AM50">
        <v>0</v>
      </c>
      <c r="AN50">
        <v>0.77935600000000005</v>
      </c>
      <c r="AO50">
        <v>27.662459999999999</v>
      </c>
      <c r="AP50">
        <v>11.18313</v>
      </c>
      <c r="AQ50">
        <v>30.18834</v>
      </c>
      <c r="AR50">
        <v>51.402239999999999</v>
      </c>
      <c r="AS50">
        <v>20.877503999999998</v>
      </c>
      <c r="AT50">
        <v>7.6730879999999999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81.660000000000011</v>
      </c>
      <c r="BA50">
        <f t="shared" si="1"/>
        <v>2096.7928069999998</v>
      </c>
      <c r="BD50">
        <v>23.35</v>
      </c>
      <c r="BE50">
        <v>7.4</v>
      </c>
      <c r="BF50">
        <v>2.31</v>
      </c>
      <c r="BG50">
        <v>1.92</v>
      </c>
      <c r="BH50">
        <v>5.6</v>
      </c>
      <c r="BI50">
        <v>6.95</v>
      </c>
      <c r="BJ50">
        <v>3.02</v>
      </c>
      <c r="BK50">
        <v>4.1399999999999997</v>
      </c>
      <c r="BL50">
        <v>1.1299999999999999</v>
      </c>
      <c r="BM50">
        <v>0</v>
      </c>
      <c r="BN50">
        <v>0.48</v>
      </c>
      <c r="BO50">
        <v>15.72</v>
      </c>
      <c r="BP50">
        <v>3.86</v>
      </c>
      <c r="BQ50">
        <v>4.28</v>
      </c>
      <c r="BR50">
        <v>1.05</v>
      </c>
      <c r="BS50">
        <v>0.45</v>
      </c>
      <c r="BT50">
        <v>0</v>
      </c>
      <c r="BU50">
        <v>0</v>
      </c>
      <c r="BV50">
        <v>0</v>
      </c>
      <c r="BW50">
        <f t="shared" si="2"/>
        <v>81.660000000000011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113.5967</v>
      </c>
      <c r="L51">
        <v>535.37016000000006</v>
      </c>
      <c r="M51">
        <v>44.62</v>
      </c>
      <c r="N51">
        <v>114.58125</v>
      </c>
      <c r="O51">
        <v>119.955656</v>
      </c>
      <c r="P51">
        <v>133.86000000000001</v>
      </c>
      <c r="Q51">
        <v>8.3753679999999999</v>
      </c>
      <c r="R51">
        <v>22.045074</v>
      </c>
      <c r="S51">
        <v>13.704855</v>
      </c>
      <c r="T51">
        <v>0</v>
      </c>
      <c r="U51">
        <v>279.36</v>
      </c>
      <c r="V51">
        <v>5.9848999999999997</v>
      </c>
      <c r="W51">
        <v>17.292966</v>
      </c>
      <c r="X51">
        <v>75.387527000000006</v>
      </c>
      <c r="Y51">
        <v>0</v>
      </c>
      <c r="Z51">
        <v>5.9752000000000001</v>
      </c>
      <c r="AA51">
        <v>0</v>
      </c>
      <c r="AB51">
        <v>12.774939</v>
      </c>
      <c r="AC51">
        <v>9.3875050000000009</v>
      </c>
      <c r="AD51">
        <v>35.44782</v>
      </c>
      <c r="AE51">
        <v>47.953459000000002</v>
      </c>
      <c r="AF51">
        <v>27.736180000000001</v>
      </c>
      <c r="AG51">
        <v>36.776580000000003</v>
      </c>
      <c r="AH51">
        <v>113.445865</v>
      </c>
      <c r="AI51">
        <v>0</v>
      </c>
      <c r="AJ51">
        <v>0</v>
      </c>
      <c r="AK51">
        <v>0</v>
      </c>
      <c r="AL51">
        <v>75.518379999999993</v>
      </c>
      <c r="AM51">
        <v>0</v>
      </c>
      <c r="AN51">
        <v>0.77935600000000005</v>
      </c>
      <c r="AO51">
        <v>27.662459999999999</v>
      </c>
      <c r="AP51">
        <v>11.18313</v>
      </c>
      <c r="AQ51">
        <v>30.18834</v>
      </c>
      <c r="AR51">
        <v>27.842880000000001</v>
      </c>
      <c r="AS51">
        <v>31.577224999999999</v>
      </c>
      <c r="AT51">
        <v>7.6730879999999999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81.660000000000011</v>
      </c>
      <c r="BA51">
        <f t="shared" si="1"/>
        <v>2067.7168629999996</v>
      </c>
      <c r="BD51">
        <v>23.35</v>
      </c>
      <c r="BE51">
        <v>7.4</v>
      </c>
      <c r="BF51">
        <v>2.31</v>
      </c>
      <c r="BG51">
        <v>1.92</v>
      </c>
      <c r="BH51">
        <v>5.6</v>
      </c>
      <c r="BI51">
        <v>6.95</v>
      </c>
      <c r="BJ51">
        <v>3.02</v>
      </c>
      <c r="BK51">
        <v>4.1399999999999997</v>
      </c>
      <c r="BL51">
        <v>1.1299999999999999</v>
      </c>
      <c r="BM51">
        <v>0</v>
      </c>
      <c r="BN51">
        <v>0.48</v>
      </c>
      <c r="BO51">
        <v>15.72</v>
      </c>
      <c r="BP51">
        <v>3.86</v>
      </c>
      <c r="BQ51">
        <v>4.28</v>
      </c>
      <c r="BR51">
        <v>1.05</v>
      </c>
      <c r="BS51">
        <v>0.45</v>
      </c>
      <c r="BT51">
        <v>0</v>
      </c>
      <c r="BU51">
        <v>0</v>
      </c>
      <c r="BV51">
        <v>0</v>
      </c>
      <c r="BW51">
        <f t="shared" si="2"/>
        <v>81.660000000000011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113.5967</v>
      </c>
      <c r="L52">
        <v>535.37016000000006</v>
      </c>
      <c r="M52">
        <v>44.62</v>
      </c>
      <c r="N52">
        <v>114.58125</v>
      </c>
      <c r="O52">
        <v>119.955656</v>
      </c>
      <c r="P52">
        <v>133.86000000000001</v>
      </c>
      <c r="Q52">
        <v>8.3753679999999999</v>
      </c>
      <c r="R52">
        <v>22.045074</v>
      </c>
      <c r="S52">
        <v>13.704855</v>
      </c>
      <c r="T52">
        <v>0</v>
      </c>
      <c r="U52">
        <v>279.36</v>
      </c>
      <c r="V52">
        <v>5.9848999999999997</v>
      </c>
      <c r="W52">
        <v>17.292966</v>
      </c>
      <c r="X52">
        <v>75.387527000000006</v>
      </c>
      <c r="Y52">
        <v>0</v>
      </c>
      <c r="Z52">
        <v>6.3571859999999996</v>
      </c>
      <c r="AA52">
        <v>0</v>
      </c>
      <c r="AB52">
        <v>12.671498</v>
      </c>
      <c r="AC52">
        <v>9.3875050000000009</v>
      </c>
      <c r="AD52">
        <v>35.44782</v>
      </c>
      <c r="AE52">
        <v>47.953459000000002</v>
      </c>
      <c r="AF52">
        <v>27.736180000000001</v>
      </c>
      <c r="AG52">
        <v>36.776580000000003</v>
      </c>
      <c r="AH52">
        <v>113.445865</v>
      </c>
      <c r="AI52">
        <v>0</v>
      </c>
      <c r="AJ52">
        <v>0</v>
      </c>
      <c r="AK52">
        <v>0</v>
      </c>
      <c r="AL52">
        <v>75.518379999999993</v>
      </c>
      <c r="AM52">
        <v>0</v>
      </c>
      <c r="AN52">
        <v>0.77935600000000005</v>
      </c>
      <c r="AO52">
        <v>27.662459999999999</v>
      </c>
      <c r="AP52">
        <v>11.18313</v>
      </c>
      <c r="AQ52">
        <v>30.18834</v>
      </c>
      <c r="AR52">
        <v>27.842880000000001</v>
      </c>
      <c r="AS52">
        <v>31.577224999999999</v>
      </c>
      <c r="AT52">
        <v>7.6730879999999999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81.660000000000011</v>
      </c>
      <c r="BA52">
        <f t="shared" si="1"/>
        <v>2067.9954079999998</v>
      </c>
      <c r="BD52">
        <v>23.35</v>
      </c>
      <c r="BE52">
        <v>7.4</v>
      </c>
      <c r="BF52">
        <v>2.31</v>
      </c>
      <c r="BG52">
        <v>1.92</v>
      </c>
      <c r="BH52">
        <v>5.6</v>
      </c>
      <c r="BI52">
        <v>6.95</v>
      </c>
      <c r="BJ52">
        <v>3.02</v>
      </c>
      <c r="BK52">
        <v>4.1399999999999997</v>
      </c>
      <c r="BL52">
        <v>1.1299999999999999</v>
      </c>
      <c r="BM52">
        <v>0</v>
      </c>
      <c r="BN52">
        <v>0.48</v>
      </c>
      <c r="BO52">
        <v>15.72</v>
      </c>
      <c r="BP52">
        <v>3.86</v>
      </c>
      <c r="BQ52">
        <v>4.28</v>
      </c>
      <c r="BR52">
        <v>1.05</v>
      </c>
      <c r="BS52">
        <v>0.45</v>
      </c>
      <c r="BT52">
        <v>0</v>
      </c>
      <c r="BU52">
        <v>0</v>
      </c>
      <c r="BV52">
        <v>0</v>
      </c>
      <c r="BW52">
        <f t="shared" si="2"/>
        <v>81.660000000000011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113.5967</v>
      </c>
      <c r="L53">
        <v>476.27</v>
      </c>
      <c r="M53">
        <v>44.62</v>
      </c>
      <c r="N53">
        <v>114.58125</v>
      </c>
      <c r="O53">
        <v>119.955656</v>
      </c>
      <c r="P53">
        <v>133.86000000000001</v>
      </c>
      <c r="Q53">
        <v>8.3753679999999999</v>
      </c>
      <c r="R53">
        <v>22.045074</v>
      </c>
      <c r="S53">
        <v>13.704855</v>
      </c>
      <c r="T53">
        <v>0</v>
      </c>
      <c r="U53">
        <v>295.72874999999999</v>
      </c>
      <c r="V53">
        <v>5.9848999999999997</v>
      </c>
      <c r="W53">
        <v>17.292966</v>
      </c>
      <c r="X53">
        <v>75.387527000000006</v>
      </c>
      <c r="Y53">
        <v>0</v>
      </c>
      <c r="Z53">
        <v>6.3571859999999996</v>
      </c>
      <c r="AA53">
        <v>0</v>
      </c>
      <c r="AB53">
        <v>12.671498</v>
      </c>
      <c r="AC53">
        <v>9.3875050000000009</v>
      </c>
      <c r="AD53">
        <v>35.44782</v>
      </c>
      <c r="AE53">
        <v>47.953459000000002</v>
      </c>
      <c r="AF53">
        <v>27.736180000000001</v>
      </c>
      <c r="AG53">
        <v>36.776580000000003</v>
      </c>
      <c r="AH53">
        <v>113.445865</v>
      </c>
      <c r="AI53">
        <v>0</v>
      </c>
      <c r="AJ53">
        <v>0</v>
      </c>
      <c r="AK53">
        <v>0</v>
      </c>
      <c r="AL53">
        <v>75.518379999999993</v>
      </c>
      <c r="AM53">
        <v>0</v>
      </c>
      <c r="AN53">
        <v>0.77935600000000005</v>
      </c>
      <c r="AO53">
        <v>27.662459999999999</v>
      </c>
      <c r="AP53">
        <v>11.18313</v>
      </c>
      <c r="AQ53">
        <v>30.18834</v>
      </c>
      <c r="AR53">
        <v>27.842880000000001</v>
      </c>
      <c r="AS53">
        <v>23.487192</v>
      </c>
      <c r="AT53">
        <v>7.6730879999999999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81.660000000000011</v>
      </c>
      <c r="BA53">
        <f t="shared" si="1"/>
        <v>2017.1739649999997</v>
      </c>
      <c r="BD53">
        <v>23.35</v>
      </c>
      <c r="BE53">
        <v>7.4</v>
      </c>
      <c r="BF53">
        <v>2.31</v>
      </c>
      <c r="BG53">
        <v>1.92</v>
      </c>
      <c r="BH53">
        <v>5.6</v>
      </c>
      <c r="BI53">
        <v>6.95</v>
      </c>
      <c r="BJ53">
        <v>3.02</v>
      </c>
      <c r="BK53">
        <v>4.1399999999999997</v>
      </c>
      <c r="BL53">
        <v>1.1299999999999999</v>
      </c>
      <c r="BM53">
        <v>0</v>
      </c>
      <c r="BN53">
        <v>0.48</v>
      </c>
      <c r="BO53">
        <v>15.72</v>
      </c>
      <c r="BP53">
        <v>3.86</v>
      </c>
      <c r="BQ53">
        <v>4.28</v>
      </c>
      <c r="BR53">
        <v>1.05</v>
      </c>
      <c r="BS53">
        <v>0.45</v>
      </c>
      <c r="BT53">
        <v>0</v>
      </c>
      <c r="BU53">
        <v>0</v>
      </c>
      <c r="BV53">
        <v>0</v>
      </c>
      <c r="BW53">
        <f t="shared" si="2"/>
        <v>81.660000000000011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113.5967</v>
      </c>
      <c r="L54">
        <v>476.27</v>
      </c>
      <c r="M54">
        <v>44.62</v>
      </c>
      <c r="N54">
        <v>114.58125</v>
      </c>
      <c r="O54">
        <v>119.955656</v>
      </c>
      <c r="P54">
        <v>133.86000000000001</v>
      </c>
      <c r="Q54">
        <v>8.3753679999999999</v>
      </c>
      <c r="R54">
        <v>22.045074</v>
      </c>
      <c r="S54">
        <v>13.704855</v>
      </c>
      <c r="T54">
        <v>0</v>
      </c>
      <c r="U54">
        <v>306.64125000000001</v>
      </c>
      <c r="V54">
        <v>5.9848999999999997</v>
      </c>
      <c r="W54">
        <v>17.292966</v>
      </c>
      <c r="X54">
        <v>75.387527000000006</v>
      </c>
      <c r="Y54">
        <v>0</v>
      </c>
      <c r="Z54">
        <v>6.3571859999999996</v>
      </c>
      <c r="AA54">
        <v>0</v>
      </c>
      <c r="AB54">
        <v>12.671498</v>
      </c>
      <c r="AC54">
        <v>9.3875050000000009</v>
      </c>
      <c r="AD54">
        <v>35.44782</v>
      </c>
      <c r="AE54">
        <v>47.953459000000002</v>
      </c>
      <c r="AF54">
        <v>27.736180000000001</v>
      </c>
      <c r="AG54">
        <v>36.776580000000003</v>
      </c>
      <c r="AH54">
        <v>113.445865</v>
      </c>
      <c r="AI54">
        <v>0</v>
      </c>
      <c r="AJ54">
        <v>0</v>
      </c>
      <c r="AK54">
        <v>0</v>
      </c>
      <c r="AL54">
        <v>75.518379999999993</v>
      </c>
      <c r="AM54">
        <v>0</v>
      </c>
      <c r="AN54">
        <v>0.77935600000000005</v>
      </c>
      <c r="AO54">
        <v>27.662459999999999</v>
      </c>
      <c r="AP54">
        <v>11.18313</v>
      </c>
      <c r="AQ54">
        <v>30.18834</v>
      </c>
      <c r="AR54">
        <v>27.842880000000001</v>
      </c>
      <c r="AS54">
        <v>23.487192</v>
      </c>
      <c r="AT54">
        <v>7.6730879999999999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81.510000000000019</v>
      </c>
      <c r="BA54">
        <f t="shared" si="1"/>
        <v>2027.9364649999998</v>
      </c>
      <c r="BD54">
        <v>23.35</v>
      </c>
      <c r="BE54">
        <v>7.4</v>
      </c>
      <c r="BF54">
        <v>2.31</v>
      </c>
      <c r="BG54">
        <v>1.92</v>
      </c>
      <c r="BH54">
        <v>5.6</v>
      </c>
      <c r="BI54">
        <v>6.95</v>
      </c>
      <c r="BJ54">
        <v>3.02</v>
      </c>
      <c r="BK54">
        <v>4.03</v>
      </c>
      <c r="BL54">
        <v>1.0900000000000001</v>
      </c>
      <c r="BM54">
        <v>0</v>
      </c>
      <c r="BN54">
        <v>0.48</v>
      </c>
      <c r="BO54">
        <v>15.72</v>
      </c>
      <c r="BP54">
        <v>3.86</v>
      </c>
      <c r="BQ54">
        <v>4.28</v>
      </c>
      <c r="BR54">
        <v>1.05</v>
      </c>
      <c r="BS54">
        <v>0.45</v>
      </c>
      <c r="BT54">
        <v>0</v>
      </c>
      <c r="BU54">
        <v>0</v>
      </c>
      <c r="BV54">
        <v>0</v>
      </c>
      <c r="BW54">
        <f t="shared" si="2"/>
        <v>81.510000000000019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113.5967</v>
      </c>
      <c r="L55">
        <v>356.91461500000003</v>
      </c>
      <c r="M55">
        <v>44.62</v>
      </c>
      <c r="N55">
        <v>114.58125</v>
      </c>
      <c r="O55">
        <v>119.955656</v>
      </c>
      <c r="P55">
        <v>133.86000000000001</v>
      </c>
      <c r="Q55">
        <v>8.3753679999999999</v>
      </c>
      <c r="R55">
        <v>22.220403999999998</v>
      </c>
      <c r="S55">
        <v>13.854475000000001</v>
      </c>
      <c r="T55">
        <v>0</v>
      </c>
      <c r="U55">
        <v>314.27999999999997</v>
      </c>
      <c r="V55">
        <v>5.9848999999999997</v>
      </c>
      <c r="W55">
        <v>17.292966</v>
      </c>
      <c r="X55">
        <v>75.387527000000006</v>
      </c>
      <c r="Y55">
        <v>0</v>
      </c>
      <c r="Z55">
        <v>6.3571859999999996</v>
      </c>
      <c r="AA55">
        <v>0</v>
      </c>
      <c r="AB55">
        <v>12.671498</v>
      </c>
      <c r="AC55">
        <v>9.3875050000000009</v>
      </c>
      <c r="AD55">
        <v>35.44782</v>
      </c>
      <c r="AE55">
        <v>47.953459000000002</v>
      </c>
      <c r="AF55">
        <v>27.736180000000001</v>
      </c>
      <c r="AG55">
        <v>36.776580000000003</v>
      </c>
      <c r="AH55">
        <v>113.445865</v>
      </c>
      <c r="AI55">
        <v>0</v>
      </c>
      <c r="AJ55">
        <v>0</v>
      </c>
      <c r="AK55">
        <v>0</v>
      </c>
      <c r="AL55">
        <v>75.518379999999993</v>
      </c>
      <c r="AM55">
        <v>0</v>
      </c>
      <c r="AN55">
        <v>0.77935600000000005</v>
      </c>
      <c r="AO55">
        <v>27.662459999999999</v>
      </c>
      <c r="AP55">
        <v>11.18313</v>
      </c>
      <c r="AQ55">
        <v>30.18834</v>
      </c>
      <c r="AR55">
        <v>32.126399999999997</v>
      </c>
      <c r="AS55">
        <v>23.487192</v>
      </c>
      <c r="AT55">
        <v>7.6730879999999999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81.62</v>
      </c>
      <c r="BA55">
        <f t="shared" si="1"/>
        <v>1920.9382999999998</v>
      </c>
      <c r="BD55">
        <v>23.35</v>
      </c>
      <c r="BE55">
        <v>7.4</v>
      </c>
      <c r="BF55">
        <v>2.31</v>
      </c>
      <c r="BG55">
        <v>1.92</v>
      </c>
      <c r="BH55">
        <v>5.6</v>
      </c>
      <c r="BI55">
        <v>6.95</v>
      </c>
      <c r="BJ55">
        <v>3.02</v>
      </c>
      <c r="BK55">
        <v>4.04</v>
      </c>
      <c r="BL55">
        <v>1.19</v>
      </c>
      <c r="BM55">
        <v>0</v>
      </c>
      <c r="BN55">
        <v>0.48</v>
      </c>
      <c r="BO55">
        <v>15.72</v>
      </c>
      <c r="BP55">
        <v>3.86</v>
      </c>
      <c r="BQ55">
        <v>4.28</v>
      </c>
      <c r="BR55">
        <v>1.05</v>
      </c>
      <c r="BS55">
        <v>0.45</v>
      </c>
      <c r="BT55">
        <v>0</v>
      </c>
      <c r="BU55">
        <v>0</v>
      </c>
      <c r="BV55">
        <v>0</v>
      </c>
      <c r="BW55">
        <f t="shared" si="2"/>
        <v>81.62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113.5967</v>
      </c>
      <c r="L56">
        <v>356.91461500000003</v>
      </c>
      <c r="M56">
        <v>44.62</v>
      </c>
      <c r="N56">
        <v>114.58125</v>
      </c>
      <c r="O56">
        <v>119.955656</v>
      </c>
      <c r="P56">
        <v>133.86000000000001</v>
      </c>
      <c r="Q56">
        <v>8.3753679999999999</v>
      </c>
      <c r="R56">
        <v>22.220403999999998</v>
      </c>
      <c r="S56">
        <v>13.854475000000001</v>
      </c>
      <c r="T56">
        <v>0</v>
      </c>
      <c r="U56">
        <v>330.64875000000001</v>
      </c>
      <c r="V56">
        <v>5.9848999999999997</v>
      </c>
      <c r="W56">
        <v>17.292966</v>
      </c>
      <c r="X56">
        <v>75.387527000000006</v>
      </c>
      <c r="Y56">
        <v>0</v>
      </c>
      <c r="Z56">
        <v>6.3571859999999996</v>
      </c>
      <c r="AA56">
        <v>0</v>
      </c>
      <c r="AB56">
        <v>12.671498</v>
      </c>
      <c r="AC56">
        <v>9.3875050000000009</v>
      </c>
      <c r="AD56">
        <v>35.44782</v>
      </c>
      <c r="AE56">
        <v>47.953459000000002</v>
      </c>
      <c r="AF56">
        <v>27.736180000000001</v>
      </c>
      <c r="AG56">
        <v>36.776580000000003</v>
      </c>
      <c r="AH56">
        <v>113.445865</v>
      </c>
      <c r="AI56">
        <v>0</v>
      </c>
      <c r="AJ56">
        <v>0</v>
      </c>
      <c r="AK56">
        <v>0</v>
      </c>
      <c r="AL56">
        <v>75.518379999999993</v>
      </c>
      <c r="AM56">
        <v>0</v>
      </c>
      <c r="AN56">
        <v>0.77935600000000005</v>
      </c>
      <c r="AO56">
        <v>27.662459999999999</v>
      </c>
      <c r="AP56">
        <v>11.18313</v>
      </c>
      <c r="AQ56">
        <v>30.18834</v>
      </c>
      <c r="AR56">
        <v>32.126399999999997</v>
      </c>
      <c r="AS56">
        <v>23.487192</v>
      </c>
      <c r="AT56">
        <v>7.6730879999999999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81.760000000000005</v>
      </c>
      <c r="BA56">
        <f t="shared" si="1"/>
        <v>1937.4470499999998</v>
      </c>
      <c r="BD56">
        <v>23.35</v>
      </c>
      <c r="BE56">
        <v>7.4</v>
      </c>
      <c r="BF56">
        <v>2.31</v>
      </c>
      <c r="BG56">
        <v>1.92</v>
      </c>
      <c r="BH56">
        <v>5.6</v>
      </c>
      <c r="BI56">
        <v>6.95</v>
      </c>
      <c r="BJ56">
        <v>3.02</v>
      </c>
      <c r="BK56">
        <v>4.04</v>
      </c>
      <c r="BL56">
        <v>1.33</v>
      </c>
      <c r="BM56">
        <v>0</v>
      </c>
      <c r="BN56">
        <v>0.48</v>
      </c>
      <c r="BO56">
        <v>15.72</v>
      </c>
      <c r="BP56">
        <v>3.86</v>
      </c>
      <c r="BQ56">
        <v>4.28</v>
      </c>
      <c r="BR56">
        <v>1.05</v>
      </c>
      <c r="BS56">
        <v>0.45</v>
      </c>
      <c r="BT56">
        <v>0</v>
      </c>
      <c r="BU56">
        <v>0</v>
      </c>
      <c r="BV56">
        <v>0</v>
      </c>
      <c r="BW56">
        <f t="shared" si="2"/>
        <v>81.760000000000005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113.5967</v>
      </c>
      <c r="L57">
        <v>418.07</v>
      </c>
      <c r="M57">
        <v>44.62</v>
      </c>
      <c r="N57">
        <v>114.58125</v>
      </c>
      <c r="O57">
        <v>119.955656</v>
      </c>
      <c r="P57">
        <v>133.86000000000001</v>
      </c>
      <c r="Q57">
        <v>8.3753679999999999</v>
      </c>
      <c r="R57">
        <v>22.220403999999998</v>
      </c>
      <c r="S57">
        <v>13.854475000000001</v>
      </c>
      <c r="T57">
        <v>0</v>
      </c>
      <c r="U57">
        <v>332.83125000000001</v>
      </c>
      <c r="V57">
        <v>5.9848999999999997</v>
      </c>
      <c r="W57">
        <v>17.292966</v>
      </c>
      <c r="X57">
        <v>75.387527000000006</v>
      </c>
      <c r="Y57">
        <v>0</v>
      </c>
      <c r="Z57">
        <v>6.3571859999999996</v>
      </c>
      <c r="AA57">
        <v>0</v>
      </c>
      <c r="AB57">
        <v>12.671498</v>
      </c>
      <c r="AC57">
        <v>9.3875050000000009</v>
      </c>
      <c r="AD57">
        <v>35.44782</v>
      </c>
      <c r="AE57">
        <v>47.953459000000002</v>
      </c>
      <c r="AF57">
        <v>27.736180000000001</v>
      </c>
      <c r="AG57">
        <v>36.776580000000003</v>
      </c>
      <c r="AH57">
        <v>113.445865</v>
      </c>
      <c r="AI57">
        <v>0</v>
      </c>
      <c r="AJ57">
        <v>0</v>
      </c>
      <c r="AK57">
        <v>0</v>
      </c>
      <c r="AL57">
        <v>71.009820000000005</v>
      </c>
      <c r="AM57">
        <v>0</v>
      </c>
      <c r="AN57">
        <v>0.77935600000000005</v>
      </c>
      <c r="AO57">
        <v>27.662459999999999</v>
      </c>
      <c r="AP57">
        <v>11.18313</v>
      </c>
      <c r="AQ57">
        <v>30.18834</v>
      </c>
      <c r="AR57">
        <v>32.126399999999997</v>
      </c>
      <c r="AS57">
        <v>23.487192</v>
      </c>
      <c r="AT57">
        <v>7.6730879999999999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81.87</v>
      </c>
      <c r="BA57">
        <f t="shared" si="1"/>
        <v>1996.386375</v>
      </c>
      <c r="BD57">
        <v>23.35</v>
      </c>
      <c r="BE57">
        <v>7.4</v>
      </c>
      <c r="BF57">
        <v>2.31</v>
      </c>
      <c r="BG57">
        <v>1.92</v>
      </c>
      <c r="BH57">
        <v>5.6</v>
      </c>
      <c r="BI57">
        <v>6.95</v>
      </c>
      <c r="BJ57">
        <v>3.02</v>
      </c>
      <c r="BK57">
        <v>4.04</v>
      </c>
      <c r="BL57">
        <v>1.44</v>
      </c>
      <c r="BM57">
        <v>0</v>
      </c>
      <c r="BN57">
        <v>0.48</v>
      </c>
      <c r="BO57">
        <v>15.72</v>
      </c>
      <c r="BP57">
        <v>3.86</v>
      </c>
      <c r="BQ57">
        <v>4.28</v>
      </c>
      <c r="BR57">
        <v>1.05</v>
      </c>
      <c r="BS57">
        <v>0.45</v>
      </c>
      <c r="BT57">
        <v>0</v>
      </c>
      <c r="BU57">
        <v>0</v>
      </c>
      <c r="BV57">
        <v>0</v>
      </c>
      <c r="BW57">
        <f t="shared" si="2"/>
        <v>81.87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113.5967</v>
      </c>
      <c r="L58">
        <v>418.07</v>
      </c>
      <c r="M58">
        <v>44.62</v>
      </c>
      <c r="N58">
        <v>114.58125</v>
      </c>
      <c r="O58">
        <v>119.955656</v>
      </c>
      <c r="P58">
        <v>133.86000000000001</v>
      </c>
      <c r="Q58">
        <v>8.3753679999999999</v>
      </c>
      <c r="R58">
        <v>22.220403999999998</v>
      </c>
      <c r="S58">
        <v>13.854475000000001</v>
      </c>
      <c r="T58">
        <v>0</v>
      </c>
      <c r="U58">
        <v>332.83125000000001</v>
      </c>
      <c r="V58">
        <v>5.9848999999999997</v>
      </c>
      <c r="W58">
        <v>17.292966</v>
      </c>
      <c r="X58">
        <v>75.387527000000006</v>
      </c>
      <c r="Y58">
        <v>0</v>
      </c>
      <c r="Z58">
        <v>6.3571859999999996</v>
      </c>
      <c r="AA58">
        <v>0</v>
      </c>
      <c r="AB58">
        <v>12.671498</v>
      </c>
      <c r="AC58">
        <v>9.3875050000000009</v>
      </c>
      <c r="AD58">
        <v>35.44782</v>
      </c>
      <c r="AE58">
        <v>47.953459000000002</v>
      </c>
      <c r="AF58">
        <v>27.736180000000001</v>
      </c>
      <c r="AG58">
        <v>36.776580000000003</v>
      </c>
      <c r="AH58">
        <v>113.445865</v>
      </c>
      <c r="AI58">
        <v>0</v>
      </c>
      <c r="AJ58">
        <v>0</v>
      </c>
      <c r="AK58">
        <v>0</v>
      </c>
      <c r="AL58">
        <v>71.009820000000005</v>
      </c>
      <c r="AM58">
        <v>0</v>
      </c>
      <c r="AN58">
        <v>0.77935600000000005</v>
      </c>
      <c r="AO58">
        <v>27.662459999999999</v>
      </c>
      <c r="AP58">
        <v>11.18313</v>
      </c>
      <c r="AQ58">
        <v>45.282510000000002</v>
      </c>
      <c r="AR58">
        <v>32.126399999999997</v>
      </c>
      <c r="AS58">
        <v>23.487192</v>
      </c>
      <c r="AT58">
        <v>7.6730879999999999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81.87</v>
      </c>
      <c r="BA58">
        <f t="shared" si="1"/>
        <v>2011.4805449999999</v>
      </c>
      <c r="BD58">
        <v>23.35</v>
      </c>
      <c r="BE58">
        <v>7.4</v>
      </c>
      <c r="BF58">
        <v>2.31</v>
      </c>
      <c r="BG58">
        <v>1.92</v>
      </c>
      <c r="BH58">
        <v>5.6</v>
      </c>
      <c r="BI58">
        <v>6.95</v>
      </c>
      <c r="BJ58">
        <v>3.02</v>
      </c>
      <c r="BK58">
        <v>4.04</v>
      </c>
      <c r="BL58">
        <v>1.44</v>
      </c>
      <c r="BM58">
        <v>0</v>
      </c>
      <c r="BN58">
        <v>0.48</v>
      </c>
      <c r="BO58">
        <v>15.72</v>
      </c>
      <c r="BP58">
        <v>3.86</v>
      </c>
      <c r="BQ58">
        <v>4.28</v>
      </c>
      <c r="BR58">
        <v>1.05</v>
      </c>
      <c r="BS58">
        <v>0.45</v>
      </c>
      <c r="BT58">
        <v>0</v>
      </c>
      <c r="BU58">
        <v>0</v>
      </c>
      <c r="BV58">
        <v>0</v>
      </c>
      <c r="BW58">
        <f t="shared" si="2"/>
        <v>81.87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114.903181</v>
      </c>
      <c r="L59">
        <v>456.87</v>
      </c>
      <c r="M59">
        <v>44.62</v>
      </c>
      <c r="N59">
        <v>114.58125</v>
      </c>
      <c r="O59">
        <v>119.955656</v>
      </c>
      <c r="P59">
        <v>133.86000000000001</v>
      </c>
      <c r="Q59">
        <v>8.3753679999999999</v>
      </c>
      <c r="R59">
        <v>22.220403999999998</v>
      </c>
      <c r="S59">
        <v>13.854475000000001</v>
      </c>
      <c r="T59">
        <v>0</v>
      </c>
      <c r="U59">
        <v>336.10500000000002</v>
      </c>
      <c r="V59">
        <v>5.9848999999999997</v>
      </c>
      <c r="W59">
        <v>17.292966</v>
      </c>
      <c r="X59">
        <v>75.387527000000006</v>
      </c>
      <c r="Y59">
        <v>0</v>
      </c>
      <c r="Z59">
        <v>6.3571859999999996</v>
      </c>
      <c r="AA59">
        <v>0</v>
      </c>
      <c r="AB59">
        <v>12.671498</v>
      </c>
      <c r="AC59">
        <v>9.3875050000000009</v>
      </c>
      <c r="AD59">
        <v>35.44782</v>
      </c>
      <c r="AE59">
        <v>47.953459000000002</v>
      </c>
      <c r="AF59">
        <v>27.736180000000001</v>
      </c>
      <c r="AG59">
        <v>36.776580000000003</v>
      </c>
      <c r="AH59">
        <v>113.445865</v>
      </c>
      <c r="AI59">
        <v>0</v>
      </c>
      <c r="AJ59">
        <v>0</v>
      </c>
      <c r="AK59">
        <v>0</v>
      </c>
      <c r="AL59">
        <v>71.009820000000005</v>
      </c>
      <c r="AM59">
        <v>0</v>
      </c>
      <c r="AN59">
        <v>0.77935600000000005</v>
      </c>
      <c r="AO59">
        <v>27.662459999999999</v>
      </c>
      <c r="AP59">
        <v>11.18313</v>
      </c>
      <c r="AQ59">
        <v>45.282510000000002</v>
      </c>
      <c r="AR59">
        <v>32.126399999999997</v>
      </c>
      <c r="AS59">
        <v>23.487192</v>
      </c>
      <c r="AT59">
        <v>7.6730879999999999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81.950000000000017</v>
      </c>
      <c r="BA59">
        <f t="shared" si="1"/>
        <v>2054.9407759999999</v>
      </c>
      <c r="BD59">
        <v>23.35</v>
      </c>
      <c r="BE59">
        <v>7.4</v>
      </c>
      <c r="BF59">
        <v>2.31</v>
      </c>
      <c r="BG59">
        <v>1.92</v>
      </c>
      <c r="BH59">
        <v>5.6</v>
      </c>
      <c r="BI59">
        <v>6.95</v>
      </c>
      <c r="BJ59">
        <v>3.02</v>
      </c>
      <c r="BK59">
        <v>4.04</v>
      </c>
      <c r="BL59">
        <v>1.52</v>
      </c>
      <c r="BM59">
        <v>0</v>
      </c>
      <c r="BN59">
        <v>0.48</v>
      </c>
      <c r="BO59">
        <v>15.72</v>
      </c>
      <c r="BP59">
        <v>3.86</v>
      </c>
      <c r="BQ59">
        <v>4.28</v>
      </c>
      <c r="BR59">
        <v>1.05</v>
      </c>
      <c r="BS59">
        <v>0.45</v>
      </c>
      <c r="BT59">
        <v>0</v>
      </c>
      <c r="BU59">
        <v>0</v>
      </c>
      <c r="BV59">
        <v>0</v>
      </c>
      <c r="BW59">
        <f t="shared" si="2"/>
        <v>81.950000000000017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114.90218900000001</v>
      </c>
      <c r="L60">
        <v>476.27</v>
      </c>
      <c r="M60">
        <v>44.62</v>
      </c>
      <c r="N60">
        <v>114.58125</v>
      </c>
      <c r="O60">
        <v>119.955656</v>
      </c>
      <c r="P60">
        <v>133.86000000000001</v>
      </c>
      <c r="Q60">
        <v>8.3753679999999999</v>
      </c>
      <c r="R60">
        <v>22.220403999999998</v>
      </c>
      <c r="S60">
        <v>13.854475000000001</v>
      </c>
      <c r="T60">
        <v>0</v>
      </c>
      <c r="U60">
        <v>336.10500000000002</v>
      </c>
      <c r="V60">
        <v>5.9848999999999997</v>
      </c>
      <c r="W60">
        <v>17.292966</v>
      </c>
      <c r="X60">
        <v>75.387527000000006</v>
      </c>
      <c r="Y60">
        <v>0</v>
      </c>
      <c r="Z60">
        <v>6.3571859999999996</v>
      </c>
      <c r="AA60">
        <v>0</v>
      </c>
      <c r="AB60">
        <v>12.671498</v>
      </c>
      <c r="AC60">
        <v>9.3875050000000009</v>
      </c>
      <c r="AD60">
        <v>35.44782</v>
      </c>
      <c r="AE60">
        <v>47.953459000000002</v>
      </c>
      <c r="AF60">
        <v>27.736180000000001</v>
      </c>
      <c r="AG60">
        <v>36.776580000000003</v>
      </c>
      <c r="AH60">
        <v>113.445865</v>
      </c>
      <c r="AI60">
        <v>0</v>
      </c>
      <c r="AJ60">
        <v>0</v>
      </c>
      <c r="AK60">
        <v>0</v>
      </c>
      <c r="AL60">
        <v>71.009820000000005</v>
      </c>
      <c r="AM60">
        <v>0</v>
      </c>
      <c r="AN60">
        <v>0.77935600000000005</v>
      </c>
      <c r="AO60">
        <v>27.662459999999999</v>
      </c>
      <c r="AP60">
        <v>11.18313</v>
      </c>
      <c r="AQ60">
        <v>45.282510000000002</v>
      </c>
      <c r="AR60">
        <v>51.402239999999999</v>
      </c>
      <c r="AS60">
        <v>23.487192</v>
      </c>
      <c r="AT60">
        <v>7.6730879999999999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81.950000000000017</v>
      </c>
      <c r="BA60">
        <f t="shared" si="1"/>
        <v>2093.6156239999996</v>
      </c>
      <c r="BD60">
        <v>23.35</v>
      </c>
      <c r="BE60">
        <v>7.4</v>
      </c>
      <c r="BF60">
        <v>2.31</v>
      </c>
      <c r="BG60">
        <v>1.92</v>
      </c>
      <c r="BH60">
        <v>5.6</v>
      </c>
      <c r="BI60">
        <v>6.95</v>
      </c>
      <c r="BJ60">
        <v>3.02</v>
      </c>
      <c r="BK60">
        <v>4.04</v>
      </c>
      <c r="BL60">
        <v>1.52</v>
      </c>
      <c r="BM60">
        <v>0</v>
      </c>
      <c r="BN60">
        <v>0.48</v>
      </c>
      <c r="BO60">
        <v>15.72</v>
      </c>
      <c r="BP60">
        <v>3.86</v>
      </c>
      <c r="BQ60">
        <v>4.28</v>
      </c>
      <c r="BR60">
        <v>1.05</v>
      </c>
      <c r="BS60">
        <v>0.45</v>
      </c>
      <c r="BT60">
        <v>0</v>
      </c>
      <c r="BU60">
        <v>0</v>
      </c>
      <c r="BV60">
        <v>0</v>
      </c>
      <c r="BW60">
        <f t="shared" si="2"/>
        <v>81.950000000000017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114.903181</v>
      </c>
      <c r="L61">
        <v>535.37016000000006</v>
      </c>
      <c r="M61">
        <v>44.62</v>
      </c>
      <c r="N61">
        <v>114.58125</v>
      </c>
      <c r="O61">
        <v>119.955656</v>
      </c>
      <c r="P61">
        <v>133.86000000000001</v>
      </c>
      <c r="Q61">
        <v>8.3753679999999999</v>
      </c>
      <c r="R61">
        <v>22.220403999999998</v>
      </c>
      <c r="S61">
        <v>13.854475000000001</v>
      </c>
      <c r="T61">
        <v>0</v>
      </c>
      <c r="U61">
        <v>336.10500000000002</v>
      </c>
      <c r="V61">
        <v>5.9848999999999997</v>
      </c>
      <c r="W61">
        <v>17.292966</v>
      </c>
      <c r="X61">
        <v>75.387527000000006</v>
      </c>
      <c r="Y61">
        <v>0</v>
      </c>
      <c r="Z61">
        <v>6.3571859999999996</v>
      </c>
      <c r="AA61">
        <v>0</v>
      </c>
      <c r="AB61">
        <v>12.671498</v>
      </c>
      <c r="AC61">
        <v>9.3875050000000009</v>
      </c>
      <c r="AD61">
        <v>35.44782</v>
      </c>
      <c r="AE61">
        <v>47.953459000000002</v>
      </c>
      <c r="AF61">
        <v>27.736180000000001</v>
      </c>
      <c r="AG61">
        <v>36.776580000000003</v>
      </c>
      <c r="AH61">
        <v>113.445865</v>
      </c>
      <c r="AI61">
        <v>0</v>
      </c>
      <c r="AJ61">
        <v>0</v>
      </c>
      <c r="AK61">
        <v>0</v>
      </c>
      <c r="AL61">
        <v>71.009820000000005</v>
      </c>
      <c r="AM61">
        <v>0</v>
      </c>
      <c r="AN61">
        <v>0.77935600000000005</v>
      </c>
      <c r="AO61">
        <v>28.23282</v>
      </c>
      <c r="AP61">
        <v>11.18313</v>
      </c>
      <c r="AQ61">
        <v>45.282510000000002</v>
      </c>
      <c r="AR61">
        <v>51.402239999999999</v>
      </c>
      <c r="AS61">
        <v>27.401724000000002</v>
      </c>
      <c r="AT61">
        <v>7.6730879999999999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82.050000000000011</v>
      </c>
      <c r="BA61">
        <f t="shared" si="1"/>
        <v>2157.3016679999996</v>
      </c>
      <c r="BD61">
        <v>23.35</v>
      </c>
      <c r="BE61">
        <v>7.4</v>
      </c>
      <c r="BF61">
        <v>2.31</v>
      </c>
      <c r="BG61">
        <v>1.92</v>
      </c>
      <c r="BH61">
        <v>5.6</v>
      </c>
      <c r="BI61">
        <v>6.95</v>
      </c>
      <c r="BJ61">
        <v>3.02</v>
      </c>
      <c r="BK61">
        <v>4.05</v>
      </c>
      <c r="BL61">
        <v>1.61</v>
      </c>
      <c r="BM61">
        <v>0</v>
      </c>
      <c r="BN61">
        <v>0.48</v>
      </c>
      <c r="BO61">
        <v>15.72</v>
      </c>
      <c r="BP61">
        <v>3.86</v>
      </c>
      <c r="BQ61">
        <v>4.28</v>
      </c>
      <c r="BR61">
        <v>1.05</v>
      </c>
      <c r="BS61">
        <v>0.45</v>
      </c>
      <c r="BT61">
        <v>0</v>
      </c>
      <c r="BU61">
        <v>0</v>
      </c>
      <c r="BV61">
        <v>0</v>
      </c>
      <c r="BW61">
        <f t="shared" si="2"/>
        <v>82.050000000000011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114.90218900000001</v>
      </c>
      <c r="L62">
        <v>535.37016000000006</v>
      </c>
      <c r="M62">
        <v>44.62</v>
      </c>
      <c r="N62">
        <v>114.58125</v>
      </c>
      <c r="O62">
        <v>119.955656</v>
      </c>
      <c r="P62">
        <v>133.86000000000001</v>
      </c>
      <c r="Q62">
        <v>8.3753679999999999</v>
      </c>
      <c r="R62">
        <v>22.220403999999998</v>
      </c>
      <c r="S62">
        <v>13.854475000000001</v>
      </c>
      <c r="T62">
        <v>0</v>
      </c>
      <c r="U62">
        <v>336.10500000000002</v>
      </c>
      <c r="V62">
        <v>5.9848999999999997</v>
      </c>
      <c r="W62">
        <v>17.292966</v>
      </c>
      <c r="X62">
        <v>75.387527000000006</v>
      </c>
      <c r="Y62">
        <v>0</v>
      </c>
      <c r="Z62">
        <v>6.3571859999999996</v>
      </c>
      <c r="AA62">
        <v>0</v>
      </c>
      <c r="AB62">
        <v>12.671498</v>
      </c>
      <c r="AC62">
        <v>9.3875050000000009</v>
      </c>
      <c r="AD62">
        <v>35.44782</v>
      </c>
      <c r="AE62">
        <v>47.953459000000002</v>
      </c>
      <c r="AF62">
        <v>27.736180000000001</v>
      </c>
      <c r="AG62">
        <v>36.776580000000003</v>
      </c>
      <c r="AH62">
        <v>113.445865</v>
      </c>
      <c r="AI62">
        <v>0</v>
      </c>
      <c r="AJ62">
        <v>0</v>
      </c>
      <c r="AK62">
        <v>0</v>
      </c>
      <c r="AL62">
        <v>71.009820000000005</v>
      </c>
      <c r="AM62">
        <v>0</v>
      </c>
      <c r="AN62">
        <v>0.77935600000000005</v>
      </c>
      <c r="AO62">
        <v>28.23282</v>
      </c>
      <c r="AP62">
        <v>11.18313</v>
      </c>
      <c r="AQ62">
        <v>45.282510000000002</v>
      </c>
      <c r="AR62">
        <v>27.842880000000001</v>
      </c>
      <c r="AS62">
        <v>27.401724000000002</v>
      </c>
      <c r="AT62">
        <v>7.6730879999999999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82.060000000000016</v>
      </c>
      <c r="BA62">
        <f t="shared" si="1"/>
        <v>2133.7513159999999</v>
      </c>
      <c r="BD62">
        <v>23.35</v>
      </c>
      <c r="BE62">
        <v>7.4</v>
      </c>
      <c r="BF62">
        <v>2.31</v>
      </c>
      <c r="BG62">
        <v>1.92</v>
      </c>
      <c r="BH62">
        <v>5.6</v>
      </c>
      <c r="BI62">
        <v>6.95</v>
      </c>
      <c r="BJ62">
        <v>3.02</v>
      </c>
      <c r="BK62">
        <v>4</v>
      </c>
      <c r="BL62">
        <v>1.67</v>
      </c>
      <c r="BM62">
        <v>0</v>
      </c>
      <c r="BN62">
        <v>0.48</v>
      </c>
      <c r="BO62">
        <v>15.72</v>
      </c>
      <c r="BP62">
        <v>3.86</v>
      </c>
      <c r="BQ62">
        <v>4.28</v>
      </c>
      <c r="BR62">
        <v>1.05</v>
      </c>
      <c r="BS62">
        <v>0.45</v>
      </c>
      <c r="BT62">
        <v>0</v>
      </c>
      <c r="BU62">
        <v>0</v>
      </c>
      <c r="BV62">
        <v>0</v>
      </c>
      <c r="BW62">
        <f t="shared" si="2"/>
        <v>82.060000000000016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114.903181</v>
      </c>
      <c r="L63">
        <v>418.07</v>
      </c>
      <c r="M63">
        <v>44.62</v>
      </c>
      <c r="N63">
        <v>114.58125</v>
      </c>
      <c r="O63">
        <v>119.955656</v>
      </c>
      <c r="P63">
        <v>133.86000000000001</v>
      </c>
      <c r="Q63">
        <v>8.3753679999999999</v>
      </c>
      <c r="R63">
        <v>22.220403999999998</v>
      </c>
      <c r="S63">
        <v>13.854475000000001</v>
      </c>
      <c r="T63">
        <v>0</v>
      </c>
      <c r="U63">
        <v>336.10500000000002</v>
      </c>
      <c r="V63">
        <v>5.9848999999999997</v>
      </c>
      <c r="W63">
        <v>17.292966</v>
      </c>
      <c r="X63">
        <v>75.387527000000006</v>
      </c>
      <c r="Y63">
        <v>0</v>
      </c>
      <c r="Z63">
        <v>6.3571859999999996</v>
      </c>
      <c r="AA63">
        <v>0</v>
      </c>
      <c r="AB63">
        <v>12.671498</v>
      </c>
      <c r="AC63">
        <v>9.3875050000000009</v>
      </c>
      <c r="AD63">
        <v>35.44782</v>
      </c>
      <c r="AE63">
        <v>47.953459000000002</v>
      </c>
      <c r="AF63">
        <v>27.736180000000001</v>
      </c>
      <c r="AG63">
        <v>36.776580000000003</v>
      </c>
      <c r="AH63">
        <v>113.445865</v>
      </c>
      <c r="AI63">
        <v>0</v>
      </c>
      <c r="AJ63">
        <v>0</v>
      </c>
      <c r="AK63">
        <v>0</v>
      </c>
      <c r="AL63">
        <v>75.518379999999993</v>
      </c>
      <c r="AM63">
        <v>0</v>
      </c>
      <c r="AN63">
        <v>0.77935600000000005</v>
      </c>
      <c r="AO63">
        <v>27.092099999999999</v>
      </c>
      <c r="AP63">
        <v>11.18313</v>
      </c>
      <c r="AQ63">
        <v>60.37668</v>
      </c>
      <c r="AR63">
        <v>32.126399999999997</v>
      </c>
      <c r="AS63">
        <v>23.487192</v>
      </c>
      <c r="AT63">
        <v>7.6730879999999999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71.010000000000005</v>
      </c>
      <c r="BA63">
        <f t="shared" si="1"/>
        <v>2024.233146</v>
      </c>
      <c r="BD63">
        <v>21.17</v>
      </c>
      <c r="BE63">
        <v>4.03</v>
      </c>
      <c r="BF63">
        <v>1.32</v>
      </c>
      <c r="BG63">
        <v>1.92</v>
      </c>
      <c r="BH63">
        <v>5.0999999999999996</v>
      </c>
      <c r="BI63">
        <v>6.59</v>
      </c>
      <c r="BJ63">
        <v>2.73</v>
      </c>
      <c r="BK63">
        <v>3.11</v>
      </c>
      <c r="BL63">
        <v>1.6</v>
      </c>
      <c r="BM63">
        <v>0</v>
      </c>
      <c r="BN63">
        <v>0.48</v>
      </c>
      <c r="BO63">
        <v>13.68</v>
      </c>
      <c r="BP63">
        <v>3.62</v>
      </c>
      <c r="BQ63">
        <v>4.28</v>
      </c>
      <c r="BR63">
        <v>0.99</v>
      </c>
      <c r="BS63">
        <v>0.39</v>
      </c>
      <c r="BT63">
        <v>0</v>
      </c>
      <c r="BU63">
        <v>0</v>
      </c>
      <c r="BV63">
        <v>0</v>
      </c>
      <c r="BW63">
        <f t="shared" si="2"/>
        <v>71.010000000000005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114.90218900000001</v>
      </c>
      <c r="L64">
        <v>418.07</v>
      </c>
      <c r="M64">
        <v>44.62</v>
      </c>
      <c r="N64">
        <v>114.58125</v>
      </c>
      <c r="O64">
        <v>119.955656</v>
      </c>
      <c r="P64">
        <v>133.86000000000001</v>
      </c>
      <c r="Q64">
        <v>8.3753679999999999</v>
      </c>
      <c r="R64">
        <v>22.220403999999998</v>
      </c>
      <c r="S64">
        <v>13.854475000000001</v>
      </c>
      <c r="T64">
        <v>0</v>
      </c>
      <c r="U64">
        <v>336.10500000000002</v>
      </c>
      <c r="V64">
        <v>5.9848999999999997</v>
      </c>
      <c r="W64">
        <v>17.292966</v>
      </c>
      <c r="X64">
        <v>75.387527000000006</v>
      </c>
      <c r="Y64">
        <v>0</v>
      </c>
      <c r="Z64">
        <v>6.3571859999999996</v>
      </c>
      <c r="AA64">
        <v>0</v>
      </c>
      <c r="AB64">
        <v>12.671498</v>
      </c>
      <c r="AC64">
        <v>9.3875050000000009</v>
      </c>
      <c r="AD64">
        <v>35.44782</v>
      </c>
      <c r="AE64">
        <v>47.953459000000002</v>
      </c>
      <c r="AF64">
        <v>27.736180000000001</v>
      </c>
      <c r="AG64">
        <v>36.776580000000003</v>
      </c>
      <c r="AH64">
        <v>113.445865</v>
      </c>
      <c r="AI64">
        <v>0</v>
      </c>
      <c r="AJ64">
        <v>0</v>
      </c>
      <c r="AK64">
        <v>0</v>
      </c>
      <c r="AL64">
        <v>75.518379999999993</v>
      </c>
      <c r="AM64">
        <v>0</v>
      </c>
      <c r="AN64">
        <v>0.77935600000000005</v>
      </c>
      <c r="AO64">
        <v>27.092099999999999</v>
      </c>
      <c r="AP64">
        <v>11.18313</v>
      </c>
      <c r="AQ64">
        <v>60.37668</v>
      </c>
      <c r="AR64">
        <v>32.126399999999997</v>
      </c>
      <c r="AS64">
        <v>23.487192</v>
      </c>
      <c r="AT64">
        <v>7.6730879999999999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70.88</v>
      </c>
      <c r="BA64">
        <f t="shared" si="1"/>
        <v>2024.1021540000002</v>
      </c>
      <c r="BD64">
        <v>21.17</v>
      </c>
      <c r="BE64">
        <v>4.03</v>
      </c>
      <c r="BF64">
        <v>1.32</v>
      </c>
      <c r="BG64">
        <v>1.92</v>
      </c>
      <c r="BH64">
        <v>5.0999999999999996</v>
      </c>
      <c r="BI64">
        <v>6.59</v>
      </c>
      <c r="BJ64">
        <v>2.73</v>
      </c>
      <c r="BK64">
        <v>3.12</v>
      </c>
      <c r="BL64">
        <v>1.46</v>
      </c>
      <c r="BM64">
        <v>0</v>
      </c>
      <c r="BN64">
        <v>0.48</v>
      </c>
      <c r="BO64">
        <v>13.68</v>
      </c>
      <c r="BP64">
        <v>3.62</v>
      </c>
      <c r="BQ64">
        <v>4.28</v>
      </c>
      <c r="BR64">
        <v>0.99</v>
      </c>
      <c r="BS64">
        <v>0.39</v>
      </c>
      <c r="BT64">
        <v>0</v>
      </c>
      <c r="BU64">
        <v>0</v>
      </c>
      <c r="BV64">
        <v>0</v>
      </c>
      <c r="BW64">
        <f t="shared" si="2"/>
        <v>70.88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114.903181</v>
      </c>
      <c r="L65">
        <v>418.07</v>
      </c>
      <c r="M65">
        <v>44.62</v>
      </c>
      <c r="N65">
        <v>114.58125</v>
      </c>
      <c r="O65">
        <v>119.955656</v>
      </c>
      <c r="P65">
        <v>133.86000000000001</v>
      </c>
      <c r="Q65">
        <v>8.3753679999999999</v>
      </c>
      <c r="R65">
        <v>22.220403999999998</v>
      </c>
      <c r="S65">
        <v>13.854475000000001</v>
      </c>
      <c r="T65">
        <v>0</v>
      </c>
      <c r="U65">
        <v>336.10500000000002</v>
      </c>
      <c r="V65">
        <v>5.9848999999999997</v>
      </c>
      <c r="W65">
        <v>17.292966</v>
      </c>
      <c r="X65">
        <v>75.387527000000006</v>
      </c>
      <c r="Y65">
        <v>0</v>
      </c>
      <c r="Z65">
        <v>6.3571859999999996</v>
      </c>
      <c r="AA65">
        <v>0</v>
      </c>
      <c r="AB65">
        <v>12.671498</v>
      </c>
      <c r="AC65">
        <v>9.3875050000000009</v>
      </c>
      <c r="AD65">
        <v>35.44782</v>
      </c>
      <c r="AE65">
        <v>47.953459000000002</v>
      </c>
      <c r="AF65">
        <v>27.736180000000001</v>
      </c>
      <c r="AG65">
        <v>36.776580000000003</v>
      </c>
      <c r="AH65">
        <v>113.445865</v>
      </c>
      <c r="AI65">
        <v>0</v>
      </c>
      <c r="AJ65">
        <v>0</v>
      </c>
      <c r="AK65">
        <v>0</v>
      </c>
      <c r="AL65">
        <v>75.518379999999993</v>
      </c>
      <c r="AM65">
        <v>0</v>
      </c>
      <c r="AN65">
        <v>0.77935600000000005</v>
      </c>
      <c r="AO65">
        <v>27.092099999999999</v>
      </c>
      <c r="AP65">
        <v>11.18313</v>
      </c>
      <c r="AQ65">
        <v>60.37668</v>
      </c>
      <c r="AR65">
        <v>32.126399999999997</v>
      </c>
      <c r="AS65">
        <v>23.487192</v>
      </c>
      <c r="AT65">
        <v>7.6730879999999999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70.650000000000006</v>
      </c>
      <c r="BA65">
        <f t="shared" si="1"/>
        <v>2023.8731460000001</v>
      </c>
      <c r="BD65">
        <v>21.17</v>
      </c>
      <c r="BE65">
        <v>4.03</v>
      </c>
      <c r="BF65">
        <v>1.51</v>
      </c>
      <c r="BG65">
        <v>1.92</v>
      </c>
      <c r="BH65">
        <v>5.0999999999999996</v>
      </c>
      <c r="BI65">
        <v>6.59</v>
      </c>
      <c r="BJ65">
        <v>2.73</v>
      </c>
      <c r="BK65">
        <v>2.85</v>
      </c>
      <c r="BL65">
        <v>1.31</v>
      </c>
      <c r="BM65">
        <v>0</v>
      </c>
      <c r="BN65">
        <v>0.48</v>
      </c>
      <c r="BO65">
        <v>13.68</v>
      </c>
      <c r="BP65">
        <v>3.62</v>
      </c>
      <c r="BQ65">
        <v>4.28</v>
      </c>
      <c r="BR65">
        <v>0.99</v>
      </c>
      <c r="BS65">
        <v>0.39</v>
      </c>
      <c r="BT65">
        <v>0</v>
      </c>
      <c r="BU65">
        <v>0</v>
      </c>
      <c r="BV65">
        <v>0</v>
      </c>
      <c r="BW65">
        <f t="shared" si="2"/>
        <v>70.650000000000006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114.90218900000001</v>
      </c>
      <c r="L66">
        <v>418.07</v>
      </c>
      <c r="M66">
        <v>44.62</v>
      </c>
      <c r="N66">
        <v>114.58125</v>
      </c>
      <c r="O66">
        <v>119.955656</v>
      </c>
      <c r="P66">
        <v>133.86000000000001</v>
      </c>
      <c r="Q66">
        <v>8.3753679999999999</v>
      </c>
      <c r="R66">
        <v>20.990421999999999</v>
      </c>
      <c r="S66">
        <v>13.854475000000001</v>
      </c>
      <c r="T66">
        <v>0</v>
      </c>
      <c r="U66">
        <v>336.10500000000002</v>
      </c>
      <c r="V66">
        <v>5.9848999999999997</v>
      </c>
      <c r="W66">
        <v>17.292966</v>
      </c>
      <c r="X66">
        <v>75.387527000000006</v>
      </c>
      <c r="Y66">
        <v>0</v>
      </c>
      <c r="Z66">
        <v>6.3571859999999996</v>
      </c>
      <c r="AA66">
        <v>0</v>
      </c>
      <c r="AB66">
        <v>12.671498</v>
      </c>
      <c r="AC66">
        <v>9.3875050000000009</v>
      </c>
      <c r="AD66">
        <v>35.44782</v>
      </c>
      <c r="AE66">
        <v>47.953459000000002</v>
      </c>
      <c r="AF66">
        <v>27.736180000000001</v>
      </c>
      <c r="AG66">
        <v>36.776580000000003</v>
      </c>
      <c r="AH66">
        <v>113.445865</v>
      </c>
      <c r="AI66">
        <v>0</v>
      </c>
      <c r="AJ66">
        <v>0</v>
      </c>
      <c r="AK66">
        <v>0</v>
      </c>
      <c r="AL66">
        <v>75.518379999999993</v>
      </c>
      <c r="AM66">
        <v>0</v>
      </c>
      <c r="AN66">
        <v>0.77935600000000005</v>
      </c>
      <c r="AO66">
        <v>27.092099999999999</v>
      </c>
      <c r="AP66">
        <v>11.18313</v>
      </c>
      <c r="AQ66">
        <v>60.37668</v>
      </c>
      <c r="AR66">
        <v>32.126399999999997</v>
      </c>
      <c r="AS66">
        <v>23.487192</v>
      </c>
      <c r="AT66">
        <v>7.6730879999999999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70.650000000000006</v>
      </c>
      <c r="BA66">
        <f t="shared" si="1"/>
        <v>2022.6421720000001</v>
      </c>
      <c r="BD66">
        <v>21.17</v>
      </c>
      <c r="BE66">
        <v>4.03</v>
      </c>
      <c r="BF66">
        <v>1.51</v>
      </c>
      <c r="BG66">
        <v>1.92</v>
      </c>
      <c r="BH66">
        <v>5.0999999999999996</v>
      </c>
      <c r="BI66">
        <v>6.59</v>
      </c>
      <c r="BJ66">
        <v>2.73</v>
      </c>
      <c r="BK66">
        <v>2.85</v>
      </c>
      <c r="BL66">
        <v>1.31</v>
      </c>
      <c r="BM66">
        <v>0</v>
      </c>
      <c r="BN66">
        <v>0.48</v>
      </c>
      <c r="BO66">
        <v>13.68</v>
      </c>
      <c r="BP66">
        <v>3.62</v>
      </c>
      <c r="BQ66">
        <v>4.28</v>
      </c>
      <c r="BR66">
        <v>0.99</v>
      </c>
      <c r="BS66">
        <v>0.39</v>
      </c>
      <c r="BT66">
        <v>0</v>
      </c>
      <c r="BU66">
        <v>0</v>
      </c>
      <c r="BV66">
        <v>0</v>
      </c>
      <c r="BW66">
        <f t="shared" si="2"/>
        <v>70.650000000000006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114.860646</v>
      </c>
      <c r="L67">
        <v>449.57560000000001</v>
      </c>
      <c r="M67">
        <v>44.62</v>
      </c>
      <c r="N67">
        <v>114.58125</v>
      </c>
      <c r="O67">
        <v>119.955656</v>
      </c>
      <c r="P67">
        <v>133.86000000000001</v>
      </c>
      <c r="Q67">
        <v>8.3753679999999999</v>
      </c>
      <c r="R67">
        <v>22.220403999999998</v>
      </c>
      <c r="S67">
        <v>13.704855</v>
      </c>
      <c r="T67">
        <v>0</v>
      </c>
      <c r="U67">
        <v>336.10500000000002</v>
      </c>
      <c r="V67">
        <v>5.9848999999999997</v>
      </c>
      <c r="W67">
        <v>17.292966</v>
      </c>
      <c r="X67">
        <v>75.387527000000006</v>
      </c>
      <c r="Y67">
        <v>0</v>
      </c>
      <c r="Z67">
        <v>6.2953000000000001</v>
      </c>
      <c r="AA67">
        <v>0</v>
      </c>
      <c r="AB67">
        <v>12.671498</v>
      </c>
      <c r="AC67">
        <v>9.3875050000000009</v>
      </c>
      <c r="AD67">
        <v>35.44782</v>
      </c>
      <c r="AE67">
        <v>47.953459000000002</v>
      </c>
      <c r="AF67">
        <v>27.736180000000001</v>
      </c>
      <c r="AG67">
        <v>36.776580000000003</v>
      </c>
      <c r="AH67">
        <v>113.445865</v>
      </c>
      <c r="AI67">
        <v>0</v>
      </c>
      <c r="AJ67">
        <v>0</v>
      </c>
      <c r="AK67">
        <v>0</v>
      </c>
      <c r="AL67">
        <v>75.518379999999993</v>
      </c>
      <c r="AM67">
        <v>0</v>
      </c>
      <c r="AN67">
        <v>0.77935600000000005</v>
      </c>
      <c r="AO67">
        <v>27.092099999999999</v>
      </c>
      <c r="AP67">
        <v>11.928672000000001</v>
      </c>
      <c r="AQ67">
        <v>60.37668</v>
      </c>
      <c r="AR67">
        <v>32.126399999999997</v>
      </c>
      <c r="AS67">
        <v>23.487192</v>
      </c>
      <c r="AT67">
        <v>7.6730879999999999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69.809999999999988</v>
      </c>
      <c r="BA67">
        <f t="shared" si="1"/>
        <v>2055.0302470000001</v>
      </c>
      <c r="BD67">
        <v>21.17</v>
      </c>
      <c r="BE67">
        <v>4.03</v>
      </c>
      <c r="BF67">
        <v>0.77</v>
      </c>
      <c r="BG67">
        <v>1.92</v>
      </c>
      <c r="BH67">
        <v>5.0999999999999996</v>
      </c>
      <c r="BI67">
        <v>6.59</v>
      </c>
      <c r="BJ67">
        <v>2.73</v>
      </c>
      <c r="BK67">
        <v>2.83</v>
      </c>
      <c r="BL67">
        <v>1.23</v>
      </c>
      <c r="BM67">
        <v>0</v>
      </c>
      <c r="BN67">
        <v>0.48</v>
      </c>
      <c r="BO67">
        <v>13.68</v>
      </c>
      <c r="BP67">
        <v>3.62</v>
      </c>
      <c r="BQ67">
        <v>4.28</v>
      </c>
      <c r="BR67">
        <v>0.99</v>
      </c>
      <c r="BS67">
        <v>0.39</v>
      </c>
      <c r="BT67">
        <v>0</v>
      </c>
      <c r="BU67">
        <v>0</v>
      </c>
      <c r="BV67">
        <v>0</v>
      </c>
      <c r="BW67">
        <f t="shared" si="2"/>
        <v>69.809999999999988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114.86117900000001</v>
      </c>
      <c r="L68">
        <v>449.57560000000001</v>
      </c>
      <c r="M68">
        <v>44.62</v>
      </c>
      <c r="N68">
        <v>114.58125</v>
      </c>
      <c r="O68">
        <v>119.955656</v>
      </c>
      <c r="P68">
        <v>133.86000000000001</v>
      </c>
      <c r="Q68">
        <v>8.3753679999999999</v>
      </c>
      <c r="R68">
        <v>22.220403999999998</v>
      </c>
      <c r="S68">
        <v>13.704855</v>
      </c>
      <c r="T68">
        <v>0</v>
      </c>
      <c r="U68">
        <v>336.10500000000002</v>
      </c>
      <c r="V68">
        <v>5.9848999999999997</v>
      </c>
      <c r="W68">
        <v>17.292966</v>
      </c>
      <c r="X68">
        <v>75.387527000000006</v>
      </c>
      <c r="Y68">
        <v>0</v>
      </c>
      <c r="Z68">
        <v>6.2953000000000001</v>
      </c>
      <c r="AA68">
        <v>0</v>
      </c>
      <c r="AB68">
        <v>12.671498</v>
      </c>
      <c r="AC68">
        <v>9.3875050000000009</v>
      </c>
      <c r="AD68">
        <v>35.44782</v>
      </c>
      <c r="AE68">
        <v>47.953459000000002</v>
      </c>
      <c r="AF68">
        <v>27.736180000000001</v>
      </c>
      <c r="AG68">
        <v>36.776580000000003</v>
      </c>
      <c r="AH68">
        <v>113.445865</v>
      </c>
      <c r="AI68">
        <v>0</v>
      </c>
      <c r="AJ68">
        <v>0</v>
      </c>
      <c r="AK68">
        <v>0</v>
      </c>
      <c r="AL68">
        <v>75.518379999999993</v>
      </c>
      <c r="AM68">
        <v>0</v>
      </c>
      <c r="AN68">
        <v>0.77935600000000005</v>
      </c>
      <c r="AO68">
        <v>27.092099999999999</v>
      </c>
      <c r="AP68">
        <v>11.18313</v>
      </c>
      <c r="AQ68">
        <v>60.37668</v>
      </c>
      <c r="AR68">
        <v>32.126399999999997</v>
      </c>
      <c r="AS68">
        <v>23.487192</v>
      </c>
      <c r="AT68">
        <v>7.6730879999999999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69.809999999999988</v>
      </c>
      <c r="BA68">
        <f t="shared" ref="BA68:BA99" si="4">SUM(B68:AZ68)</f>
        <v>2054.2852380000004</v>
      </c>
      <c r="BD68">
        <v>21.17</v>
      </c>
      <c r="BE68">
        <v>4.03</v>
      </c>
      <c r="BF68">
        <v>0.77</v>
      </c>
      <c r="BG68">
        <v>1.92</v>
      </c>
      <c r="BH68">
        <v>5.0999999999999996</v>
      </c>
      <c r="BI68">
        <v>6.59</v>
      </c>
      <c r="BJ68">
        <v>2.73</v>
      </c>
      <c r="BK68">
        <v>2.83</v>
      </c>
      <c r="BL68">
        <v>1.23</v>
      </c>
      <c r="BM68">
        <v>0</v>
      </c>
      <c r="BN68">
        <v>0.48</v>
      </c>
      <c r="BO68">
        <v>13.68</v>
      </c>
      <c r="BP68">
        <v>3.62</v>
      </c>
      <c r="BQ68">
        <v>4.28</v>
      </c>
      <c r="BR68">
        <v>0.99</v>
      </c>
      <c r="BS68">
        <v>0.39</v>
      </c>
      <c r="BT68">
        <v>0</v>
      </c>
      <c r="BU68">
        <v>0</v>
      </c>
      <c r="BV68">
        <v>0</v>
      </c>
      <c r="BW68">
        <f t="shared" ref="BW68:BW98" si="5">SUM(BD68:BV68)</f>
        <v>69.809999999999988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114.86135</v>
      </c>
      <c r="L69">
        <v>449.57560000000001</v>
      </c>
      <c r="M69">
        <v>44.62</v>
      </c>
      <c r="N69">
        <v>114.58125</v>
      </c>
      <c r="O69">
        <v>119.955656</v>
      </c>
      <c r="P69">
        <v>133.86000000000001</v>
      </c>
      <c r="Q69">
        <v>8.3753679999999999</v>
      </c>
      <c r="R69">
        <v>22.220403999999998</v>
      </c>
      <c r="S69">
        <v>13.854475000000001</v>
      </c>
      <c r="T69">
        <v>0</v>
      </c>
      <c r="U69">
        <v>336.10500000000002</v>
      </c>
      <c r="V69">
        <v>5.9848999999999997</v>
      </c>
      <c r="W69">
        <v>17.292966</v>
      </c>
      <c r="X69">
        <v>75.387527000000006</v>
      </c>
      <c r="Y69">
        <v>0</v>
      </c>
      <c r="Z69">
        <v>6.2953000000000001</v>
      </c>
      <c r="AA69">
        <v>0</v>
      </c>
      <c r="AB69">
        <v>12.671498</v>
      </c>
      <c r="AC69">
        <v>18.775010000000002</v>
      </c>
      <c r="AD69">
        <v>35.44782</v>
      </c>
      <c r="AE69">
        <v>47.953459000000002</v>
      </c>
      <c r="AF69">
        <v>27.736180000000001</v>
      </c>
      <c r="AG69">
        <v>36.776580000000003</v>
      </c>
      <c r="AH69">
        <v>113.445865</v>
      </c>
      <c r="AI69">
        <v>0</v>
      </c>
      <c r="AJ69">
        <v>0</v>
      </c>
      <c r="AK69">
        <v>0</v>
      </c>
      <c r="AL69">
        <v>75.518379999999993</v>
      </c>
      <c r="AM69">
        <v>0</v>
      </c>
      <c r="AN69">
        <v>0.77935600000000005</v>
      </c>
      <c r="AO69">
        <v>26.806920000000002</v>
      </c>
      <c r="AP69">
        <v>11.18313</v>
      </c>
      <c r="AQ69">
        <v>60.37668</v>
      </c>
      <c r="AR69">
        <v>32.126399999999997</v>
      </c>
      <c r="AS69">
        <v>23.487192</v>
      </c>
      <c r="AT69">
        <v>7.6730879999999999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69.739999999999995</v>
      </c>
      <c r="BA69">
        <f t="shared" si="4"/>
        <v>2063.4673539999999</v>
      </c>
      <c r="BD69">
        <v>21.17</v>
      </c>
      <c r="BE69">
        <v>4.03</v>
      </c>
      <c r="BF69">
        <v>0.77</v>
      </c>
      <c r="BG69">
        <v>1.92</v>
      </c>
      <c r="BH69">
        <v>5.0999999999999996</v>
      </c>
      <c r="BI69">
        <v>6.59</v>
      </c>
      <c r="BJ69">
        <v>2.73</v>
      </c>
      <c r="BK69">
        <v>2.81</v>
      </c>
      <c r="BL69">
        <v>1.18</v>
      </c>
      <c r="BM69">
        <v>0</v>
      </c>
      <c r="BN69">
        <v>0.48</v>
      </c>
      <c r="BO69">
        <v>13.68</v>
      </c>
      <c r="BP69">
        <v>3.62</v>
      </c>
      <c r="BQ69">
        <v>4.28</v>
      </c>
      <c r="BR69">
        <v>0.99</v>
      </c>
      <c r="BS69">
        <v>0.39</v>
      </c>
      <c r="BT69">
        <v>0</v>
      </c>
      <c r="BU69">
        <v>0</v>
      </c>
      <c r="BV69">
        <v>0</v>
      </c>
      <c r="BW69">
        <f t="shared" si="5"/>
        <v>69.739999999999995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114.86117900000001</v>
      </c>
      <c r="L70">
        <v>449.57560000000001</v>
      </c>
      <c r="M70">
        <v>44.62</v>
      </c>
      <c r="N70">
        <v>114.58125</v>
      </c>
      <c r="O70">
        <v>119.955656</v>
      </c>
      <c r="P70">
        <v>133.86000000000001</v>
      </c>
      <c r="Q70">
        <v>8.3753679999999999</v>
      </c>
      <c r="R70">
        <v>22.220403999999998</v>
      </c>
      <c r="S70">
        <v>13.854475000000001</v>
      </c>
      <c r="T70">
        <v>0</v>
      </c>
      <c r="U70">
        <v>336.10500000000002</v>
      </c>
      <c r="V70">
        <v>5.9848999999999997</v>
      </c>
      <c r="W70">
        <v>17.292966</v>
      </c>
      <c r="X70">
        <v>75.387527000000006</v>
      </c>
      <c r="Y70">
        <v>0</v>
      </c>
      <c r="Z70">
        <v>6.2953000000000001</v>
      </c>
      <c r="AA70">
        <v>13.563510000000001</v>
      </c>
      <c r="AB70">
        <v>12.671498</v>
      </c>
      <c r="AC70">
        <v>18.775010000000002</v>
      </c>
      <c r="AD70">
        <v>35.44782</v>
      </c>
      <c r="AE70">
        <v>47.953459000000002</v>
      </c>
      <c r="AF70">
        <v>27.736180000000001</v>
      </c>
      <c r="AG70">
        <v>36.776580000000003</v>
      </c>
      <c r="AH70">
        <v>113.445865</v>
      </c>
      <c r="AI70">
        <v>0</v>
      </c>
      <c r="AJ70">
        <v>0</v>
      </c>
      <c r="AK70">
        <v>0</v>
      </c>
      <c r="AL70">
        <v>75.518379999999993</v>
      </c>
      <c r="AM70">
        <v>0</v>
      </c>
      <c r="AN70">
        <v>0.77935600000000005</v>
      </c>
      <c r="AO70">
        <v>26.806920000000002</v>
      </c>
      <c r="AP70">
        <v>11.18313</v>
      </c>
      <c r="AQ70">
        <v>60.37668</v>
      </c>
      <c r="AR70">
        <v>32.126399999999997</v>
      </c>
      <c r="AS70">
        <v>23.487192</v>
      </c>
      <c r="AT70">
        <v>7.6730879999999999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69.779999999999987</v>
      </c>
      <c r="BA70">
        <f t="shared" si="4"/>
        <v>2077.0706930000001</v>
      </c>
      <c r="BD70">
        <v>21.17</v>
      </c>
      <c r="BE70">
        <v>4.03</v>
      </c>
      <c r="BF70">
        <v>0.77</v>
      </c>
      <c r="BG70">
        <v>1.92</v>
      </c>
      <c r="BH70">
        <v>5.0999999999999996</v>
      </c>
      <c r="BI70">
        <v>6.59</v>
      </c>
      <c r="BJ70">
        <v>2.73</v>
      </c>
      <c r="BK70">
        <v>2.85</v>
      </c>
      <c r="BL70">
        <v>1.18</v>
      </c>
      <c r="BM70">
        <v>0</v>
      </c>
      <c r="BN70">
        <v>0.48</v>
      </c>
      <c r="BO70">
        <v>13.68</v>
      </c>
      <c r="BP70">
        <v>3.62</v>
      </c>
      <c r="BQ70">
        <v>4.28</v>
      </c>
      <c r="BR70">
        <v>0.99</v>
      </c>
      <c r="BS70">
        <v>0.39</v>
      </c>
      <c r="BT70">
        <v>0</v>
      </c>
      <c r="BU70">
        <v>0</v>
      </c>
      <c r="BV70">
        <v>0</v>
      </c>
      <c r="BW70">
        <f t="shared" si="5"/>
        <v>69.779999999999987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114.89778200000001</v>
      </c>
      <c r="L71">
        <v>456.14249999999998</v>
      </c>
      <c r="M71">
        <v>44.62</v>
      </c>
      <c r="N71">
        <v>114.58125</v>
      </c>
      <c r="O71">
        <v>119.955656</v>
      </c>
      <c r="P71">
        <v>133.86000000000001</v>
      </c>
      <c r="Q71">
        <v>8.3947679999999991</v>
      </c>
      <c r="R71">
        <v>22.234867000000001</v>
      </c>
      <c r="S71">
        <v>13.862095999999999</v>
      </c>
      <c r="T71">
        <v>0</v>
      </c>
      <c r="U71">
        <v>336.10500000000002</v>
      </c>
      <c r="V71">
        <v>5.9848999999999997</v>
      </c>
      <c r="W71">
        <v>17.341466</v>
      </c>
      <c r="X71">
        <v>75.542726999999999</v>
      </c>
      <c r="Y71">
        <v>0</v>
      </c>
      <c r="Z71">
        <v>6.2953000000000001</v>
      </c>
      <c r="AA71">
        <v>13.563510000000001</v>
      </c>
      <c r="AB71">
        <v>12.671498</v>
      </c>
      <c r="AC71">
        <v>18.775010000000002</v>
      </c>
      <c r="AD71">
        <v>35.44782</v>
      </c>
      <c r="AE71">
        <v>47.953459000000002</v>
      </c>
      <c r="AF71">
        <v>27.736180000000001</v>
      </c>
      <c r="AG71">
        <v>36.776580000000003</v>
      </c>
      <c r="AH71">
        <v>113.445865</v>
      </c>
      <c r="AI71">
        <v>0</v>
      </c>
      <c r="AJ71">
        <v>0</v>
      </c>
      <c r="AK71">
        <v>0</v>
      </c>
      <c r="AL71">
        <v>75.518379999999993</v>
      </c>
      <c r="AM71">
        <v>0</v>
      </c>
      <c r="AN71">
        <v>0.77935600000000005</v>
      </c>
      <c r="AO71">
        <v>26.806920000000002</v>
      </c>
      <c r="AP71">
        <v>11.928672000000001</v>
      </c>
      <c r="AQ71">
        <v>60.37668</v>
      </c>
      <c r="AR71">
        <v>32.126399999999997</v>
      </c>
      <c r="AS71">
        <v>23.487192</v>
      </c>
      <c r="AT71">
        <v>7.6730879999999999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68.45999999999998</v>
      </c>
      <c r="BA71">
        <f t="shared" si="4"/>
        <v>2083.3449220000002</v>
      </c>
      <c r="BD71">
        <v>21.17</v>
      </c>
      <c r="BE71">
        <v>3.47</v>
      </c>
      <c r="BF71">
        <v>0.77</v>
      </c>
      <c r="BG71">
        <v>1.92</v>
      </c>
      <c r="BH71">
        <v>5.0999999999999996</v>
      </c>
      <c r="BI71">
        <v>6.59</v>
      </c>
      <c r="BJ71">
        <v>2.73</v>
      </c>
      <c r="BK71">
        <v>2.48</v>
      </c>
      <c r="BL71">
        <v>0.79</v>
      </c>
      <c r="BM71">
        <v>0</v>
      </c>
      <c r="BN71">
        <v>0.48</v>
      </c>
      <c r="BO71">
        <v>13.68</v>
      </c>
      <c r="BP71">
        <v>3.62</v>
      </c>
      <c r="BQ71">
        <v>4.28</v>
      </c>
      <c r="BR71">
        <v>0.99</v>
      </c>
      <c r="BS71">
        <v>0.39</v>
      </c>
      <c r="BT71">
        <v>0</v>
      </c>
      <c r="BU71">
        <v>0</v>
      </c>
      <c r="BV71">
        <v>0</v>
      </c>
      <c r="BW71">
        <f t="shared" si="5"/>
        <v>68.45999999999998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114.897661</v>
      </c>
      <c r="L72">
        <v>456.14249999999998</v>
      </c>
      <c r="M72">
        <v>44.62</v>
      </c>
      <c r="N72">
        <v>114.58125</v>
      </c>
      <c r="O72">
        <v>119.955656</v>
      </c>
      <c r="P72">
        <v>133.86000000000001</v>
      </c>
      <c r="Q72">
        <v>8.3947679999999991</v>
      </c>
      <c r="R72">
        <v>22.234867000000001</v>
      </c>
      <c r="S72">
        <v>13.862095999999999</v>
      </c>
      <c r="T72">
        <v>0</v>
      </c>
      <c r="U72">
        <v>336.10500000000002</v>
      </c>
      <c r="V72">
        <v>5.9848999999999997</v>
      </c>
      <c r="W72">
        <v>17.341466</v>
      </c>
      <c r="X72">
        <v>75.542726999999999</v>
      </c>
      <c r="Y72">
        <v>0</v>
      </c>
      <c r="Z72">
        <v>6.2953000000000001</v>
      </c>
      <c r="AA72">
        <v>27.255758</v>
      </c>
      <c r="AB72">
        <v>12.671498</v>
      </c>
      <c r="AC72">
        <v>18.775010000000002</v>
      </c>
      <c r="AD72">
        <v>35.44782</v>
      </c>
      <c r="AE72">
        <v>47.953459000000002</v>
      </c>
      <c r="AF72">
        <v>27.736180000000001</v>
      </c>
      <c r="AG72">
        <v>36.776580000000003</v>
      </c>
      <c r="AH72">
        <v>113.445865</v>
      </c>
      <c r="AI72">
        <v>0</v>
      </c>
      <c r="AJ72">
        <v>0</v>
      </c>
      <c r="AK72">
        <v>0</v>
      </c>
      <c r="AL72">
        <v>75.518379999999993</v>
      </c>
      <c r="AM72">
        <v>0</v>
      </c>
      <c r="AN72">
        <v>0.77935600000000005</v>
      </c>
      <c r="AO72">
        <v>26.806920000000002</v>
      </c>
      <c r="AP72">
        <v>11.18313</v>
      </c>
      <c r="AQ72">
        <v>60.37668</v>
      </c>
      <c r="AR72">
        <v>32.126399999999997</v>
      </c>
      <c r="AS72">
        <v>23.487192</v>
      </c>
      <c r="AT72">
        <v>7.6730879999999999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68.45999999999998</v>
      </c>
      <c r="BA72">
        <f t="shared" si="4"/>
        <v>2096.2915070000004</v>
      </c>
      <c r="BD72">
        <v>21.17</v>
      </c>
      <c r="BE72">
        <v>3.47</v>
      </c>
      <c r="BF72">
        <v>0.77</v>
      </c>
      <c r="BG72">
        <v>1.92</v>
      </c>
      <c r="BH72">
        <v>5.0999999999999996</v>
      </c>
      <c r="BI72">
        <v>6.59</v>
      </c>
      <c r="BJ72">
        <v>2.73</v>
      </c>
      <c r="BK72">
        <v>2.48</v>
      </c>
      <c r="BL72">
        <v>0.79</v>
      </c>
      <c r="BM72">
        <v>0</v>
      </c>
      <c r="BN72">
        <v>0.48</v>
      </c>
      <c r="BO72">
        <v>13.68</v>
      </c>
      <c r="BP72">
        <v>3.62</v>
      </c>
      <c r="BQ72">
        <v>4.28</v>
      </c>
      <c r="BR72">
        <v>0.99</v>
      </c>
      <c r="BS72">
        <v>0.39</v>
      </c>
      <c r="BT72">
        <v>0</v>
      </c>
      <c r="BU72">
        <v>0</v>
      </c>
      <c r="BV72">
        <v>0</v>
      </c>
      <c r="BW72">
        <f t="shared" si="5"/>
        <v>68.45999999999998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114.862825</v>
      </c>
      <c r="L73">
        <v>432.42599999999999</v>
      </c>
      <c r="M73">
        <v>44.62</v>
      </c>
      <c r="N73">
        <v>114.58125</v>
      </c>
      <c r="O73">
        <v>119.955656</v>
      </c>
      <c r="P73">
        <v>133.86000000000001</v>
      </c>
      <c r="Q73">
        <v>8.3947679999999991</v>
      </c>
      <c r="R73">
        <v>21.25665</v>
      </c>
      <c r="S73">
        <v>13.520235</v>
      </c>
      <c r="T73">
        <v>0</v>
      </c>
      <c r="U73">
        <v>336.10500000000002</v>
      </c>
      <c r="V73">
        <v>14.815003000000001</v>
      </c>
      <c r="W73">
        <v>21.987255999999999</v>
      </c>
      <c r="X73">
        <v>108.165908</v>
      </c>
      <c r="Y73">
        <v>0</v>
      </c>
      <c r="Z73">
        <v>6.2953000000000001</v>
      </c>
      <c r="AA73">
        <v>40.883637999999998</v>
      </c>
      <c r="AB73">
        <v>12.671498</v>
      </c>
      <c r="AC73">
        <v>18.775010000000002</v>
      </c>
      <c r="AD73">
        <v>35.44782</v>
      </c>
      <c r="AE73">
        <v>47.953459000000002</v>
      </c>
      <c r="AF73">
        <v>27.736180000000001</v>
      </c>
      <c r="AG73">
        <v>36.776580000000003</v>
      </c>
      <c r="AH73">
        <v>113.445865</v>
      </c>
      <c r="AI73">
        <v>0</v>
      </c>
      <c r="AJ73">
        <v>0</v>
      </c>
      <c r="AK73">
        <v>0</v>
      </c>
      <c r="AL73">
        <v>75.518379999999993</v>
      </c>
      <c r="AM73">
        <v>5.0427390000000001</v>
      </c>
      <c r="AN73">
        <v>0.77935600000000005</v>
      </c>
      <c r="AO73">
        <v>26.806920000000002</v>
      </c>
      <c r="AP73">
        <v>11.18313</v>
      </c>
      <c r="AQ73">
        <v>60.37668</v>
      </c>
      <c r="AR73">
        <v>51.402239999999999</v>
      </c>
      <c r="AS73">
        <v>26.096879999999999</v>
      </c>
      <c r="AT73">
        <v>7.6730879999999999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68.45999999999998</v>
      </c>
      <c r="BA73">
        <f t="shared" si="4"/>
        <v>2157.8753139999999</v>
      </c>
      <c r="BD73">
        <v>21.17</v>
      </c>
      <c r="BE73">
        <v>3.47</v>
      </c>
      <c r="BF73">
        <v>0.77</v>
      </c>
      <c r="BG73">
        <v>1.92</v>
      </c>
      <c r="BH73">
        <v>5.0999999999999996</v>
      </c>
      <c r="BI73">
        <v>6.59</v>
      </c>
      <c r="BJ73">
        <v>2.73</v>
      </c>
      <c r="BK73">
        <v>2.48</v>
      </c>
      <c r="BL73">
        <v>0.79</v>
      </c>
      <c r="BM73">
        <v>0</v>
      </c>
      <c r="BN73">
        <v>0.48</v>
      </c>
      <c r="BO73">
        <v>13.68</v>
      </c>
      <c r="BP73">
        <v>3.62</v>
      </c>
      <c r="BQ73">
        <v>4.28</v>
      </c>
      <c r="BR73">
        <v>0.99</v>
      </c>
      <c r="BS73">
        <v>0.39</v>
      </c>
      <c r="BT73">
        <v>0</v>
      </c>
      <c r="BU73">
        <v>0</v>
      </c>
      <c r="BV73">
        <v>0</v>
      </c>
      <c r="BW73">
        <f t="shared" si="5"/>
        <v>68.45999999999998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114.862652</v>
      </c>
      <c r="L74">
        <v>432.42599999999999</v>
      </c>
      <c r="M74">
        <v>44.62</v>
      </c>
      <c r="N74">
        <v>114.58125</v>
      </c>
      <c r="O74">
        <v>119.955656</v>
      </c>
      <c r="P74">
        <v>133.86000000000001</v>
      </c>
      <c r="Q74">
        <v>17.694555999999999</v>
      </c>
      <c r="R74">
        <v>35.563110000000002</v>
      </c>
      <c r="S74">
        <v>22.035489999999999</v>
      </c>
      <c r="T74">
        <v>0</v>
      </c>
      <c r="U74">
        <v>336.10500000000002</v>
      </c>
      <c r="V74">
        <v>14.815003000000001</v>
      </c>
      <c r="W74">
        <v>22.375184000000001</v>
      </c>
      <c r="X74">
        <v>119.924738</v>
      </c>
      <c r="Y74">
        <v>0</v>
      </c>
      <c r="Z74">
        <v>1.0669999999999999</v>
      </c>
      <c r="AA74">
        <v>40.883637999999998</v>
      </c>
      <c r="AB74">
        <v>25.549878</v>
      </c>
      <c r="AC74">
        <v>18.775010000000002</v>
      </c>
      <c r="AD74">
        <v>35.44782</v>
      </c>
      <c r="AE74">
        <v>47.953459000000002</v>
      </c>
      <c r="AF74">
        <v>27.736180000000001</v>
      </c>
      <c r="AG74">
        <v>36.776580000000003</v>
      </c>
      <c r="AH74">
        <v>136.13503800000001</v>
      </c>
      <c r="AI74">
        <v>0</v>
      </c>
      <c r="AJ74">
        <v>0</v>
      </c>
      <c r="AK74">
        <v>0</v>
      </c>
      <c r="AL74">
        <v>75.518379999999993</v>
      </c>
      <c r="AM74">
        <v>10.214779</v>
      </c>
      <c r="AN74">
        <v>0.77935600000000005</v>
      </c>
      <c r="AO74">
        <v>26.806920000000002</v>
      </c>
      <c r="AP74">
        <v>11.18313</v>
      </c>
      <c r="AQ74">
        <v>60.37668</v>
      </c>
      <c r="AR74">
        <v>51.402239999999999</v>
      </c>
      <c r="AS74">
        <v>26.096879999999999</v>
      </c>
      <c r="AT74">
        <v>7.6730879999999999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68.45999999999998</v>
      </c>
      <c r="BA74">
        <f t="shared" si="4"/>
        <v>2237.6546949999997</v>
      </c>
      <c r="BD74">
        <v>21.17</v>
      </c>
      <c r="BE74">
        <v>3.47</v>
      </c>
      <c r="BF74">
        <v>0.77</v>
      </c>
      <c r="BG74">
        <v>1.92</v>
      </c>
      <c r="BH74">
        <v>5.0999999999999996</v>
      </c>
      <c r="BI74">
        <v>6.59</v>
      </c>
      <c r="BJ74">
        <v>2.73</v>
      </c>
      <c r="BK74">
        <v>2.48</v>
      </c>
      <c r="BL74">
        <v>0.79</v>
      </c>
      <c r="BM74">
        <v>0</v>
      </c>
      <c r="BN74">
        <v>0.48</v>
      </c>
      <c r="BO74">
        <v>13.68</v>
      </c>
      <c r="BP74">
        <v>3.62</v>
      </c>
      <c r="BQ74">
        <v>4.28</v>
      </c>
      <c r="BR74">
        <v>0.99</v>
      </c>
      <c r="BS74">
        <v>0.39</v>
      </c>
      <c r="BT74">
        <v>0</v>
      </c>
      <c r="BU74">
        <v>0</v>
      </c>
      <c r="BV74">
        <v>0</v>
      </c>
      <c r="BW74">
        <f t="shared" si="5"/>
        <v>68.45999999999998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114.269233</v>
      </c>
      <c r="L75">
        <v>432.42599999999999</v>
      </c>
      <c r="M75">
        <v>44.62</v>
      </c>
      <c r="N75">
        <v>114.58125</v>
      </c>
      <c r="O75">
        <v>119.955656</v>
      </c>
      <c r="P75">
        <v>133.86000000000001</v>
      </c>
      <c r="Q75">
        <v>17.694555999999999</v>
      </c>
      <c r="R75">
        <v>35.563110000000002</v>
      </c>
      <c r="S75">
        <v>22.035489999999999</v>
      </c>
      <c r="T75">
        <v>0</v>
      </c>
      <c r="U75">
        <v>338.50574999999998</v>
      </c>
      <c r="V75">
        <v>14.815003000000001</v>
      </c>
      <c r="W75">
        <v>22.375184000000001</v>
      </c>
      <c r="X75">
        <v>119.924738</v>
      </c>
      <c r="Y75">
        <v>0</v>
      </c>
      <c r="Z75">
        <v>1.0669999999999999</v>
      </c>
      <c r="AA75">
        <v>40.883637999999998</v>
      </c>
      <c r="AB75">
        <v>25.549878</v>
      </c>
      <c r="AC75">
        <v>18.775010000000002</v>
      </c>
      <c r="AD75">
        <v>35.44782</v>
      </c>
      <c r="AE75">
        <v>47.953459000000002</v>
      </c>
      <c r="AF75">
        <v>27.736180000000001</v>
      </c>
      <c r="AG75">
        <v>36.776580000000003</v>
      </c>
      <c r="AH75">
        <v>136.13503800000001</v>
      </c>
      <c r="AI75">
        <v>3.0870250000000001</v>
      </c>
      <c r="AJ75">
        <v>0</v>
      </c>
      <c r="AK75">
        <v>0</v>
      </c>
      <c r="AL75">
        <v>75.518379999999993</v>
      </c>
      <c r="AM75">
        <v>13.964508</v>
      </c>
      <c r="AN75">
        <v>0.77935600000000005</v>
      </c>
      <c r="AO75">
        <v>26.806920000000002</v>
      </c>
      <c r="AP75">
        <v>11.928672000000001</v>
      </c>
      <c r="AQ75">
        <v>60.37668</v>
      </c>
      <c r="AR75">
        <v>27.842880000000001</v>
      </c>
      <c r="AS75">
        <v>23.487192</v>
      </c>
      <c r="AT75">
        <v>7.6730879999999999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68.269999999999982</v>
      </c>
      <c r="BA75">
        <f t="shared" si="4"/>
        <v>2220.6852740000008</v>
      </c>
      <c r="BD75">
        <v>21.17</v>
      </c>
      <c r="BE75">
        <v>3.47</v>
      </c>
      <c r="BF75">
        <v>0.77</v>
      </c>
      <c r="BG75">
        <v>1.86</v>
      </c>
      <c r="BH75">
        <v>5.0999999999999996</v>
      </c>
      <c r="BI75">
        <v>6.59</v>
      </c>
      <c r="BJ75">
        <v>2.73</v>
      </c>
      <c r="BK75">
        <v>2.48</v>
      </c>
      <c r="BL75">
        <v>0.79</v>
      </c>
      <c r="BM75">
        <v>0</v>
      </c>
      <c r="BN75">
        <v>0.48</v>
      </c>
      <c r="BO75">
        <v>13.68</v>
      </c>
      <c r="BP75">
        <v>3.62</v>
      </c>
      <c r="BQ75">
        <v>4.1500000000000004</v>
      </c>
      <c r="BR75">
        <v>0.99</v>
      </c>
      <c r="BS75">
        <v>0.39</v>
      </c>
      <c r="BT75">
        <v>0</v>
      </c>
      <c r="BU75">
        <v>0</v>
      </c>
      <c r="BV75">
        <v>0</v>
      </c>
      <c r="BW75">
        <f t="shared" si="5"/>
        <v>68.269999999999982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115.2942</v>
      </c>
      <c r="L76">
        <v>466.37599999999998</v>
      </c>
      <c r="M76">
        <v>44.62</v>
      </c>
      <c r="N76">
        <v>114.58125</v>
      </c>
      <c r="O76">
        <v>119.955656</v>
      </c>
      <c r="P76">
        <v>133.86000000000001</v>
      </c>
      <c r="Q76">
        <v>21.167155999999999</v>
      </c>
      <c r="R76">
        <v>41.118397000000002</v>
      </c>
      <c r="S76">
        <v>25.598396999999999</v>
      </c>
      <c r="T76">
        <v>0</v>
      </c>
      <c r="U76">
        <v>338.50574999999998</v>
      </c>
      <c r="V76">
        <v>19.926902999999999</v>
      </c>
      <c r="W76">
        <v>22.503554000000001</v>
      </c>
      <c r="X76">
        <v>131.19613799999999</v>
      </c>
      <c r="Y76">
        <v>0</v>
      </c>
      <c r="Z76">
        <v>1.0669999999999999</v>
      </c>
      <c r="AA76">
        <v>40.883637999999998</v>
      </c>
      <c r="AB76">
        <v>25.549878</v>
      </c>
      <c r="AC76">
        <v>18.775010000000002</v>
      </c>
      <c r="AD76">
        <v>35.44782</v>
      </c>
      <c r="AE76">
        <v>47.953459000000002</v>
      </c>
      <c r="AF76">
        <v>27.736180000000001</v>
      </c>
      <c r="AG76">
        <v>36.776580000000003</v>
      </c>
      <c r="AH76">
        <v>136.13503800000001</v>
      </c>
      <c r="AI76">
        <v>13.58291</v>
      </c>
      <c r="AJ76">
        <v>0</v>
      </c>
      <c r="AK76">
        <v>0</v>
      </c>
      <c r="AL76">
        <v>75.518379999999993</v>
      </c>
      <c r="AM76">
        <v>14.22311</v>
      </c>
      <c r="AN76">
        <v>0.77935600000000005</v>
      </c>
      <c r="AO76">
        <v>26.806920000000002</v>
      </c>
      <c r="AP76">
        <v>11.18313</v>
      </c>
      <c r="AQ76">
        <v>60.37668</v>
      </c>
      <c r="AR76">
        <v>27.842880000000001</v>
      </c>
      <c r="AS76">
        <v>23.487192</v>
      </c>
      <c r="AT76">
        <v>7.6730879999999999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68.269999999999982</v>
      </c>
      <c r="BA76">
        <f t="shared" si="4"/>
        <v>2294.7716500000001</v>
      </c>
      <c r="BD76">
        <v>21.17</v>
      </c>
      <c r="BE76">
        <v>3.47</v>
      </c>
      <c r="BF76">
        <v>0.77</v>
      </c>
      <c r="BG76">
        <v>1.86</v>
      </c>
      <c r="BH76">
        <v>5.0999999999999996</v>
      </c>
      <c r="BI76">
        <v>6.59</v>
      </c>
      <c r="BJ76">
        <v>2.73</v>
      </c>
      <c r="BK76">
        <v>2.48</v>
      </c>
      <c r="BL76">
        <v>0.79</v>
      </c>
      <c r="BM76">
        <v>0</v>
      </c>
      <c r="BN76">
        <v>0.48</v>
      </c>
      <c r="BO76">
        <v>13.68</v>
      </c>
      <c r="BP76">
        <v>3.62</v>
      </c>
      <c r="BQ76">
        <v>4.1500000000000004</v>
      </c>
      <c r="BR76">
        <v>0.99</v>
      </c>
      <c r="BS76">
        <v>0.39</v>
      </c>
      <c r="BT76">
        <v>0</v>
      </c>
      <c r="BU76">
        <v>0</v>
      </c>
      <c r="BV76">
        <v>0</v>
      </c>
      <c r="BW76">
        <f t="shared" si="5"/>
        <v>68.269999999999982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140.312343</v>
      </c>
      <c r="L77">
        <v>509.492209</v>
      </c>
      <c r="M77">
        <v>44.62</v>
      </c>
      <c r="N77">
        <v>114.58125</v>
      </c>
      <c r="O77">
        <v>119.955656</v>
      </c>
      <c r="P77">
        <v>133.86000000000001</v>
      </c>
      <c r="Q77">
        <v>21.167155999999999</v>
      </c>
      <c r="R77">
        <v>41.118397000000002</v>
      </c>
      <c r="S77">
        <v>25.598396999999999</v>
      </c>
      <c r="T77">
        <v>0</v>
      </c>
      <c r="U77">
        <v>338.50574999999998</v>
      </c>
      <c r="V77">
        <v>19.926902999999999</v>
      </c>
      <c r="W77">
        <v>22.503554000000001</v>
      </c>
      <c r="X77">
        <v>131.19613799999999</v>
      </c>
      <c r="Y77">
        <v>0</v>
      </c>
      <c r="Z77">
        <v>1.0669999999999999</v>
      </c>
      <c r="AA77">
        <v>40.883637999999998</v>
      </c>
      <c r="AB77">
        <v>25.549878</v>
      </c>
      <c r="AC77">
        <v>18.775010000000002</v>
      </c>
      <c r="AD77">
        <v>35.44782</v>
      </c>
      <c r="AE77">
        <v>47.953459000000002</v>
      </c>
      <c r="AF77">
        <v>27.736180000000001</v>
      </c>
      <c r="AG77">
        <v>36.776580000000003</v>
      </c>
      <c r="AH77">
        <v>136.13503800000001</v>
      </c>
      <c r="AI77">
        <v>13.58291</v>
      </c>
      <c r="AJ77">
        <v>0</v>
      </c>
      <c r="AK77">
        <v>0</v>
      </c>
      <c r="AL77">
        <v>75.518379999999993</v>
      </c>
      <c r="AM77">
        <v>15.360958999999999</v>
      </c>
      <c r="AN77">
        <v>0.77935600000000005</v>
      </c>
      <c r="AO77">
        <v>26.806920000000002</v>
      </c>
      <c r="AP77">
        <v>11.18313</v>
      </c>
      <c r="AQ77">
        <v>60.37668</v>
      </c>
      <c r="AR77">
        <v>27.842880000000001</v>
      </c>
      <c r="AS77">
        <v>23.487192</v>
      </c>
      <c r="AT77">
        <v>7.6730879999999999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68.269999999999982</v>
      </c>
      <c r="BA77">
        <f t="shared" si="4"/>
        <v>2364.0438510000004</v>
      </c>
      <c r="BD77">
        <v>21.17</v>
      </c>
      <c r="BE77">
        <v>3.47</v>
      </c>
      <c r="BF77">
        <v>0.77</v>
      </c>
      <c r="BG77">
        <v>1.86</v>
      </c>
      <c r="BH77">
        <v>5.0999999999999996</v>
      </c>
      <c r="BI77">
        <v>6.59</v>
      </c>
      <c r="BJ77">
        <v>2.73</v>
      </c>
      <c r="BK77">
        <v>2.48</v>
      </c>
      <c r="BL77">
        <v>0.79</v>
      </c>
      <c r="BM77">
        <v>0</v>
      </c>
      <c r="BN77">
        <v>0.48</v>
      </c>
      <c r="BO77">
        <v>13.68</v>
      </c>
      <c r="BP77">
        <v>3.62</v>
      </c>
      <c r="BQ77">
        <v>4.1500000000000004</v>
      </c>
      <c r="BR77">
        <v>0.99</v>
      </c>
      <c r="BS77">
        <v>0.39</v>
      </c>
      <c r="BT77">
        <v>0</v>
      </c>
      <c r="BU77">
        <v>0</v>
      </c>
      <c r="BV77">
        <v>0</v>
      </c>
      <c r="BW77">
        <f t="shared" si="5"/>
        <v>68.269999999999982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140.312343</v>
      </c>
      <c r="L78">
        <v>509.492209</v>
      </c>
      <c r="M78">
        <v>44.62</v>
      </c>
      <c r="N78">
        <v>114.58125</v>
      </c>
      <c r="O78">
        <v>119.955656</v>
      </c>
      <c r="P78">
        <v>133.86000000000001</v>
      </c>
      <c r="Q78">
        <v>21.167155999999999</v>
      </c>
      <c r="R78">
        <v>41.118397000000002</v>
      </c>
      <c r="S78">
        <v>25.598396999999999</v>
      </c>
      <c r="T78">
        <v>0</v>
      </c>
      <c r="U78">
        <v>338.50574999999998</v>
      </c>
      <c r="V78">
        <v>15.197549</v>
      </c>
      <c r="W78">
        <v>22.503554000000001</v>
      </c>
      <c r="X78">
        <v>131.19613799999999</v>
      </c>
      <c r="Y78">
        <v>0</v>
      </c>
      <c r="Z78">
        <v>6.2953000000000001</v>
      </c>
      <c r="AA78">
        <v>40.883637999999998</v>
      </c>
      <c r="AB78">
        <v>38.324815999999998</v>
      </c>
      <c r="AC78">
        <v>18.775010000000002</v>
      </c>
      <c r="AD78">
        <v>35.44782</v>
      </c>
      <c r="AE78">
        <v>47.953459000000002</v>
      </c>
      <c r="AF78">
        <v>27.736180000000001</v>
      </c>
      <c r="AG78">
        <v>36.776580000000003</v>
      </c>
      <c r="AH78">
        <v>136.13503800000001</v>
      </c>
      <c r="AI78">
        <v>13.58291</v>
      </c>
      <c r="AJ78">
        <v>0</v>
      </c>
      <c r="AK78">
        <v>0</v>
      </c>
      <c r="AL78">
        <v>75.518379999999993</v>
      </c>
      <c r="AM78">
        <v>15.360958999999999</v>
      </c>
      <c r="AN78">
        <v>0.77935600000000005</v>
      </c>
      <c r="AO78">
        <v>26.806920000000002</v>
      </c>
      <c r="AP78">
        <v>11.18313</v>
      </c>
      <c r="AQ78">
        <v>60.37668</v>
      </c>
      <c r="AR78">
        <v>27.842880000000001</v>
      </c>
      <c r="AS78">
        <v>23.487192</v>
      </c>
      <c r="AT78">
        <v>7.6730879999999999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68.269999999999982</v>
      </c>
      <c r="BA78">
        <f t="shared" si="4"/>
        <v>2377.3177350000001</v>
      </c>
      <c r="BD78">
        <v>21.17</v>
      </c>
      <c r="BE78">
        <v>3.47</v>
      </c>
      <c r="BF78">
        <v>0.77</v>
      </c>
      <c r="BG78">
        <v>1.86</v>
      </c>
      <c r="BH78">
        <v>5.0999999999999996</v>
      </c>
      <c r="BI78">
        <v>6.59</v>
      </c>
      <c r="BJ78">
        <v>2.73</v>
      </c>
      <c r="BK78">
        <v>2.48</v>
      </c>
      <c r="BL78">
        <v>0.79</v>
      </c>
      <c r="BM78">
        <v>0</v>
      </c>
      <c r="BN78">
        <v>0.48</v>
      </c>
      <c r="BO78">
        <v>13.68</v>
      </c>
      <c r="BP78">
        <v>3.62</v>
      </c>
      <c r="BQ78">
        <v>4.1500000000000004</v>
      </c>
      <c r="BR78">
        <v>0.99</v>
      </c>
      <c r="BS78">
        <v>0.39</v>
      </c>
      <c r="BT78">
        <v>0</v>
      </c>
      <c r="BU78">
        <v>0</v>
      </c>
      <c r="BV78">
        <v>0</v>
      </c>
      <c r="BW78">
        <f t="shared" si="5"/>
        <v>68.269999999999982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140.312343</v>
      </c>
      <c r="L79">
        <v>509.492209</v>
      </c>
      <c r="M79">
        <v>44.62</v>
      </c>
      <c r="N79">
        <v>114.58125</v>
      </c>
      <c r="O79">
        <v>119.955656</v>
      </c>
      <c r="P79">
        <v>133.86000000000001</v>
      </c>
      <c r="Q79">
        <v>21.167155999999999</v>
      </c>
      <c r="R79">
        <v>41.118397000000002</v>
      </c>
      <c r="S79">
        <v>25.598396999999999</v>
      </c>
      <c r="T79">
        <v>0</v>
      </c>
      <c r="U79">
        <v>338.50574999999998</v>
      </c>
      <c r="V79">
        <v>14.291384000000001</v>
      </c>
      <c r="W79">
        <v>22.503554000000001</v>
      </c>
      <c r="X79">
        <v>131.19613799999999</v>
      </c>
      <c r="Y79">
        <v>0</v>
      </c>
      <c r="Z79">
        <v>19.071558</v>
      </c>
      <c r="AA79">
        <v>40.883637999999998</v>
      </c>
      <c r="AB79">
        <v>38.324815999999998</v>
      </c>
      <c r="AC79">
        <v>28.190923999999999</v>
      </c>
      <c r="AD79">
        <v>35.44782</v>
      </c>
      <c r="AE79">
        <v>50.527106000000003</v>
      </c>
      <c r="AF79">
        <v>29.266452000000001</v>
      </c>
      <c r="AG79">
        <v>36.776580000000003</v>
      </c>
      <c r="AH79">
        <v>136.13503800000001</v>
      </c>
      <c r="AI79">
        <v>14.81772</v>
      </c>
      <c r="AJ79">
        <v>0</v>
      </c>
      <c r="AK79">
        <v>0</v>
      </c>
      <c r="AL79">
        <v>81.154079999999993</v>
      </c>
      <c r="AM79">
        <v>15.360958999999999</v>
      </c>
      <c r="AN79">
        <v>0.77935600000000005</v>
      </c>
      <c r="AO79">
        <v>26.806920000000002</v>
      </c>
      <c r="AP79">
        <v>11.928672000000001</v>
      </c>
      <c r="AQ79">
        <v>60.37668</v>
      </c>
      <c r="AR79">
        <v>27.842880000000001</v>
      </c>
      <c r="AS79">
        <v>23.487192</v>
      </c>
      <c r="AT79">
        <v>7.6730879999999999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68.269999999999982</v>
      </c>
      <c r="BA79">
        <f t="shared" si="4"/>
        <v>2410.3237130000002</v>
      </c>
      <c r="BD79">
        <v>21.17</v>
      </c>
      <c r="BE79">
        <v>3.47</v>
      </c>
      <c r="BF79">
        <v>0.77</v>
      </c>
      <c r="BG79">
        <v>1.86</v>
      </c>
      <c r="BH79">
        <v>5.0999999999999996</v>
      </c>
      <c r="BI79">
        <v>6.59</v>
      </c>
      <c r="BJ79">
        <v>2.73</v>
      </c>
      <c r="BK79">
        <v>2.48</v>
      </c>
      <c r="BL79">
        <v>0.79</v>
      </c>
      <c r="BM79">
        <v>0</v>
      </c>
      <c r="BN79">
        <v>0.48</v>
      </c>
      <c r="BO79">
        <v>13.68</v>
      </c>
      <c r="BP79">
        <v>3.62</v>
      </c>
      <c r="BQ79">
        <v>4.1500000000000004</v>
      </c>
      <c r="BR79">
        <v>0.99</v>
      </c>
      <c r="BS79">
        <v>0.39</v>
      </c>
      <c r="BT79">
        <v>0</v>
      </c>
      <c r="BU79">
        <v>0</v>
      </c>
      <c r="BV79">
        <v>0</v>
      </c>
      <c r="BW79">
        <f t="shared" si="5"/>
        <v>68.269999999999982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140.312343</v>
      </c>
      <c r="L80">
        <v>509.492209</v>
      </c>
      <c r="M80">
        <v>44.62</v>
      </c>
      <c r="N80">
        <v>114.58125</v>
      </c>
      <c r="O80">
        <v>119.955656</v>
      </c>
      <c r="P80">
        <v>133.86000000000001</v>
      </c>
      <c r="Q80">
        <v>21.167155999999999</v>
      </c>
      <c r="R80">
        <v>41.118397000000002</v>
      </c>
      <c r="S80">
        <v>25.598396999999999</v>
      </c>
      <c r="T80">
        <v>0</v>
      </c>
      <c r="U80">
        <v>338.50574999999998</v>
      </c>
      <c r="V80">
        <v>14.291384000000001</v>
      </c>
      <c r="W80">
        <v>22.503554000000001</v>
      </c>
      <c r="X80">
        <v>131.19613799999999</v>
      </c>
      <c r="Y80">
        <v>0</v>
      </c>
      <c r="Z80">
        <v>19.071558</v>
      </c>
      <c r="AA80">
        <v>40.883637999999998</v>
      </c>
      <c r="AB80">
        <v>38.324815999999998</v>
      </c>
      <c r="AC80">
        <v>28.190923999999999</v>
      </c>
      <c r="AD80">
        <v>35.44782</v>
      </c>
      <c r="AE80">
        <v>50.527106000000003</v>
      </c>
      <c r="AF80">
        <v>29.266452000000001</v>
      </c>
      <c r="AG80">
        <v>36.776580000000003</v>
      </c>
      <c r="AH80">
        <v>136.13503800000001</v>
      </c>
      <c r="AI80">
        <v>47.416704000000003</v>
      </c>
      <c r="AJ80">
        <v>0</v>
      </c>
      <c r="AK80">
        <v>0</v>
      </c>
      <c r="AL80">
        <v>81.154079999999993</v>
      </c>
      <c r="AM80">
        <v>15.360958999999999</v>
      </c>
      <c r="AN80">
        <v>0.77935600000000005</v>
      </c>
      <c r="AO80">
        <v>26.806920000000002</v>
      </c>
      <c r="AP80">
        <v>11.18313</v>
      </c>
      <c r="AQ80">
        <v>60.37668</v>
      </c>
      <c r="AR80">
        <v>27.842880000000001</v>
      </c>
      <c r="AS80">
        <v>23.487192</v>
      </c>
      <c r="AT80">
        <v>7.6730879999999999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68.269999999999982</v>
      </c>
      <c r="BA80">
        <f t="shared" si="4"/>
        <v>2442.1771550000003</v>
      </c>
      <c r="BD80">
        <v>21.17</v>
      </c>
      <c r="BE80">
        <v>3.47</v>
      </c>
      <c r="BF80">
        <v>0.77</v>
      </c>
      <c r="BG80">
        <v>1.86</v>
      </c>
      <c r="BH80">
        <v>5.0999999999999996</v>
      </c>
      <c r="BI80">
        <v>6.59</v>
      </c>
      <c r="BJ80">
        <v>2.73</v>
      </c>
      <c r="BK80">
        <v>2.48</v>
      </c>
      <c r="BL80">
        <v>0.79</v>
      </c>
      <c r="BM80">
        <v>0</v>
      </c>
      <c r="BN80">
        <v>0.48</v>
      </c>
      <c r="BO80">
        <v>13.68</v>
      </c>
      <c r="BP80">
        <v>3.62</v>
      </c>
      <c r="BQ80">
        <v>4.1500000000000004</v>
      </c>
      <c r="BR80">
        <v>0.99</v>
      </c>
      <c r="BS80">
        <v>0.39</v>
      </c>
      <c r="BT80">
        <v>0</v>
      </c>
      <c r="BU80">
        <v>0</v>
      </c>
      <c r="BV80">
        <v>0</v>
      </c>
      <c r="BW80">
        <f t="shared" si="5"/>
        <v>68.269999999999982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140.312343</v>
      </c>
      <c r="L81">
        <v>509.492209</v>
      </c>
      <c r="M81">
        <v>44.62</v>
      </c>
      <c r="N81">
        <v>114.58125</v>
      </c>
      <c r="O81">
        <v>119.955656</v>
      </c>
      <c r="P81">
        <v>133.86000000000001</v>
      </c>
      <c r="Q81">
        <v>21.167155999999999</v>
      </c>
      <c r="R81">
        <v>41.118397000000002</v>
      </c>
      <c r="S81">
        <v>25.598396999999999</v>
      </c>
      <c r="T81">
        <v>0</v>
      </c>
      <c r="U81">
        <v>338.50574999999998</v>
      </c>
      <c r="V81">
        <v>14.291384000000001</v>
      </c>
      <c r="W81">
        <v>22.503554000000001</v>
      </c>
      <c r="X81">
        <v>131.19613799999999</v>
      </c>
      <c r="Y81">
        <v>0</v>
      </c>
      <c r="Z81">
        <v>19.071558</v>
      </c>
      <c r="AA81">
        <v>40.883637999999998</v>
      </c>
      <c r="AB81">
        <v>38.324815999999998</v>
      </c>
      <c r="AC81">
        <v>28.190923999999999</v>
      </c>
      <c r="AD81">
        <v>35.44782</v>
      </c>
      <c r="AE81">
        <v>50.527106000000003</v>
      </c>
      <c r="AF81">
        <v>29.266452000000001</v>
      </c>
      <c r="AG81">
        <v>36.776580000000003</v>
      </c>
      <c r="AH81">
        <v>136.13503800000001</v>
      </c>
      <c r="AI81">
        <v>47.416704000000003</v>
      </c>
      <c r="AJ81">
        <v>0</v>
      </c>
      <c r="AK81">
        <v>0</v>
      </c>
      <c r="AL81">
        <v>81.154079999999993</v>
      </c>
      <c r="AM81">
        <v>15.360958999999999</v>
      </c>
      <c r="AN81">
        <v>0.77935600000000005</v>
      </c>
      <c r="AO81">
        <v>26.806920000000002</v>
      </c>
      <c r="AP81">
        <v>11.18313</v>
      </c>
      <c r="AQ81">
        <v>60.37668</v>
      </c>
      <c r="AR81">
        <v>51.402239999999999</v>
      </c>
      <c r="AS81">
        <v>26.096879999999999</v>
      </c>
      <c r="AT81">
        <v>7.6730879999999999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68.269999999999982</v>
      </c>
      <c r="BA81">
        <f t="shared" si="4"/>
        <v>2468.3462030000001</v>
      </c>
      <c r="BD81">
        <v>21.17</v>
      </c>
      <c r="BE81">
        <v>3.47</v>
      </c>
      <c r="BF81">
        <v>0.77</v>
      </c>
      <c r="BG81">
        <v>1.86</v>
      </c>
      <c r="BH81">
        <v>5.0999999999999996</v>
      </c>
      <c r="BI81">
        <v>6.59</v>
      </c>
      <c r="BJ81">
        <v>2.73</v>
      </c>
      <c r="BK81">
        <v>2.48</v>
      </c>
      <c r="BL81">
        <v>0.79</v>
      </c>
      <c r="BM81">
        <v>0</v>
      </c>
      <c r="BN81">
        <v>0.48</v>
      </c>
      <c r="BO81">
        <v>13.68</v>
      </c>
      <c r="BP81">
        <v>3.62</v>
      </c>
      <c r="BQ81">
        <v>4.1500000000000004</v>
      </c>
      <c r="BR81">
        <v>0.99</v>
      </c>
      <c r="BS81">
        <v>0.39</v>
      </c>
      <c r="BT81">
        <v>0</v>
      </c>
      <c r="BU81">
        <v>0</v>
      </c>
      <c r="BV81">
        <v>0</v>
      </c>
      <c r="BW81">
        <f t="shared" si="5"/>
        <v>68.269999999999982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140.312343</v>
      </c>
      <c r="L82">
        <v>475.54220900000001</v>
      </c>
      <c r="M82">
        <v>44.62</v>
      </c>
      <c r="N82">
        <v>114.58125</v>
      </c>
      <c r="O82">
        <v>119.955656</v>
      </c>
      <c r="P82">
        <v>133.86000000000001</v>
      </c>
      <c r="Q82">
        <v>21.167155999999999</v>
      </c>
      <c r="R82">
        <v>41.118397000000002</v>
      </c>
      <c r="S82">
        <v>25.598396999999999</v>
      </c>
      <c r="T82">
        <v>0</v>
      </c>
      <c r="U82">
        <v>338.50574999999998</v>
      </c>
      <c r="V82">
        <v>14.291384000000001</v>
      </c>
      <c r="W82">
        <v>22.503554000000001</v>
      </c>
      <c r="X82">
        <v>131.19613799999999</v>
      </c>
      <c r="Y82">
        <v>0</v>
      </c>
      <c r="Z82">
        <v>19.071558</v>
      </c>
      <c r="AA82">
        <v>40.883637999999998</v>
      </c>
      <c r="AB82">
        <v>38.324815999999998</v>
      </c>
      <c r="AC82">
        <v>28.190923999999999</v>
      </c>
      <c r="AD82">
        <v>35.44782</v>
      </c>
      <c r="AE82">
        <v>50.527106000000003</v>
      </c>
      <c r="AF82">
        <v>29.266452000000001</v>
      </c>
      <c r="AG82">
        <v>36.776580000000003</v>
      </c>
      <c r="AH82">
        <v>136.13503800000001</v>
      </c>
      <c r="AI82">
        <v>47.416704000000003</v>
      </c>
      <c r="AJ82">
        <v>0</v>
      </c>
      <c r="AK82">
        <v>0</v>
      </c>
      <c r="AL82">
        <v>81.154079999999993</v>
      </c>
      <c r="AM82">
        <v>15.360958999999999</v>
      </c>
      <c r="AN82">
        <v>0.77935600000000005</v>
      </c>
      <c r="AO82">
        <v>26.806920000000002</v>
      </c>
      <c r="AP82">
        <v>11.18313</v>
      </c>
      <c r="AQ82">
        <v>60.37668</v>
      </c>
      <c r="AR82">
        <v>51.402239999999999</v>
      </c>
      <c r="AS82">
        <v>26.096879999999999</v>
      </c>
      <c r="AT82">
        <v>7.6730879999999999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68.269999999999982</v>
      </c>
      <c r="BA82">
        <f t="shared" si="4"/>
        <v>2434.3962030000002</v>
      </c>
      <c r="BD82">
        <v>21.17</v>
      </c>
      <c r="BE82">
        <v>3.47</v>
      </c>
      <c r="BF82">
        <v>0.77</v>
      </c>
      <c r="BG82">
        <v>1.86</v>
      </c>
      <c r="BH82">
        <v>5.0999999999999996</v>
      </c>
      <c r="BI82">
        <v>6.59</v>
      </c>
      <c r="BJ82">
        <v>2.73</v>
      </c>
      <c r="BK82">
        <v>2.48</v>
      </c>
      <c r="BL82">
        <v>0.79</v>
      </c>
      <c r="BM82">
        <v>0</v>
      </c>
      <c r="BN82">
        <v>0.48</v>
      </c>
      <c r="BO82">
        <v>13.68</v>
      </c>
      <c r="BP82">
        <v>3.62</v>
      </c>
      <c r="BQ82">
        <v>4.1500000000000004</v>
      </c>
      <c r="BR82">
        <v>0.99</v>
      </c>
      <c r="BS82">
        <v>0.39</v>
      </c>
      <c r="BT82">
        <v>0</v>
      </c>
      <c r="BU82">
        <v>0</v>
      </c>
      <c r="BV82">
        <v>0</v>
      </c>
      <c r="BW82">
        <f t="shared" si="5"/>
        <v>68.269999999999982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115.2942</v>
      </c>
      <c r="L83">
        <v>432.42599999999999</v>
      </c>
      <c r="M83">
        <v>44.62</v>
      </c>
      <c r="N83">
        <v>114.58125</v>
      </c>
      <c r="O83">
        <v>119.955656</v>
      </c>
      <c r="P83">
        <v>133.86000000000001</v>
      </c>
      <c r="Q83">
        <v>15.534549999999999</v>
      </c>
      <c r="R83">
        <v>35.718310000000002</v>
      </c>
      <c r="S83">
        <v>22.122789999999998</v>
      </c>
      <c r="T83">
        <v>0</v>
      </c>
      <c r="U83">
        <v>338.50574999999998</v>
      </c>
      <c r="V83">
        <v>14.10562</v>
      </c>
      <c r="W83">
        <v>22.503554000000001</v>
      </c>
      <c r="X83">
        <v>121.88413799999999</v>
      </c>
      <c r="Y83">
        <v>0</v>
      </c>
      <c r="Z83">
        <v>19.071558</v>
      </c>
      <c r="AA83">
        <v>40.883637999999998</v>
      </c>
      <c r="AB83">
        <v>38.324815999999998</v>
      </c>
      <c r="AC83">
        <v>28.190923999999999</v>
      </c>
      <c r="AD83">
        <v>35.44782</v>
      </c>
      <c r="AE83">
        <v>50.527106000000003</v>
      </c>
      <c r="AF83">
        <v>29.266452000000001</v>
      </c>
      <c r="AG83">
        <v>36.776580000000003</v>
      </c>
      <c r="AH83">
        <v>136.13503800000001</v>
      </c>
      <c r="AI83">
        <v>47.416704000000003</v>
      </c>
      <c r="AJ83">
        <v>0</v>
      </c>
      <c r="AK83">
        <v>0</v>
      </c>
      <c r="AL83">
        <v>81.154079999999993</v>
      </c>
      <c r="AM83">
        <v>15.360958999999999</v>
      </c>
      <c r="AN83">
        <v>0.77935600000000005</v>
      </c>
      <c r="AO83">
        <v>27.092099999999999</v>
      </c>
      <c r="AP83">
        <v>11.928672000000001</v>
      </c>
      <c r="AQ83">
        <v>60.37668</v>
      </c>
      <c r="AR83">
        <v>27.842880000000001</v>
      </c>
      <c r="AS83">
        <v>22.182348000000001</v>
      </c>
      <c r="AT83">
        <v>7.6730879999999999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68.269999999999982</v>
      </c>
      <c r="BA83">
        <f t="shared" si="4"/>
        <v>2315.8126169999996</v>
      </c>
      <c r="BD83">
        <v>21.17</v>
      </c>
      <c r="BE83">
        <v>3.47</v>
      </c>
      <c r="BF83">
        <v>0.77</v>
      </c>
      <c r="BG83">
        <v>1.86</v>
      </c>
      <c r="BH83">
        <v>5.0999999999999996</v>
      </c>
      <c r="BI83">
        <v>6.59</v>
      </c>
      <c r="BJ83">
        <v>2.73</v>
      </c>
      <c r="BK83">
        <v>2.48</v>
      </c>
      <c r="BL83">
        <v>0.79</v>
      </c>
      <c r="BM83">
        <v>0</v>
      </c>
      <c r="BN83">
        <v>0.48</v>
      </c>
      <c r="BO83">
        <v>13.68</v>
      </c>
      <c r="BP83">
        <v>3.62</v>
      </c>
      <c r="BQ83">
        <v>4.1500000000000004</v>
      </c>
      <c r="BR83">
        <v>0.99</v>
      </c>
      <c r="BS83">
        <v>0.39</v>
      </c>
      <c r="BT83">
        <v>0</v>
      </c>
      <c r="BU83">
        <v>0</v>
      </c>
      <c r="BV83">
        <v>0</v>
      </c>
      <c r="BW83">
        <f t="shared" si="5"/>
        <v>68.269999999999982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115.2942</v>
      </c>
      <c r="L84">
        <v>432.42599999999999</v>
      </c>
      <c r="M84">
        <v>44.62</v>
      </c>
      <c r="N84">
        <v>114.58125</v>
      </c>
      <c r="O84">
        <v>119.955656</v>
      </c>
      <c r="P84">
        <v>133.86000000000001</v>
      </c>
      <c r="Q84">
        <v>15.534549999999999</v>
      </c>
      <c r="R84">
        <v>35.718310000000002</v>
      </c>
      <c r="S84">
        <v>22.122789999999998</v>
      </c>
      <c r="T84">
        <v>0</v>
      </c>
      <c r="U84">
        <v>338.50574999999998</v>
      </c>
      <c r="V84">
        <v>14.10562</v>
      </c>
      <c r="W84">
        <v>22.503554000000001</v>
      </c>
      <c r="X84">
        <v>121.88413799999999</v>
      </c>
      <c r="Y84">
        <v>0</v>
      </c>
      <c r="Z84">
        <v>19.071558</v>
      </c>
      <c r="AA84">
        <v>40.883637999999998</v>
      </c>
      <c r="AB84">
        <v>38.324815999999998</v>
      </c>
      <c r="AC84">
        <v>28.190923999999999</v>
      </c>
      <c r="AD84">
        <v>35.44782</v>
      </c>
      <c r="AE84">
        <v>50.527106000000003</v>
      </c>
      <c r="AF84">
        <v>29.266452000000001</v>
      </c>
      <c r="AG84">
        <v>36.776580000000003</v>
      </c>
      <c r="AH84">
        <v>136.13503800000001</v>
      </c>
      <c r="AI84">
        <v>47.416704000000003</v>
      </c>
      <c r="AJ84">
        <v>0</v>
      </c>
      <c r="AK84">
        <v>0</v>
      </c>
      <c r="AL84">
        <v>81.154079999999993</v>
      </c>
      <c r="AM84">
        <v>15.360958999999999</v>
      </c>
      <c r="AN84">
        <v>0.77935600000000005</v>
      </c>
      <c r="AO84">
        <v>27.092099999999999</v>
      </c>
      <c r="AP84">
        <v>11.18313</v>
      </c>
      <c r="AQ84">
        <v>60.37668</v>
      </c>
      <c r="AR84">
        <v>27.842880000000001</v>
      </c>
      <c r="AS84">
        <v>22.182348000000001</v>
      </c>
      <c r="AT84">
        <v>7.6730879999999999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68.269999999999982</v>
      </c>
      <c r="BA84">
        <f t="shared" si="4"/>
        <v>2315.0670749999995</v>
      </c>
      <c r="BD84">
        <v>21.17</v>
      </c>
      <c r="BE84">
        <v>3.47</v>
      </c>
      <c r="BF84">
        <v>0.77</v>
      </c>
      <c r="BG84">
        <v>1.86</v>
      </c>
      <c r="BH84">
        <v>5.0999999999999996</v>
      </c>
      <c r="BI84">
        <v>6.59</v>
      </c>
      <c r="BJ84">
        <v>2.73</v>
      </c>
      <c r="BK84">
        <v>2.48</v>
      </c>
      <c r="BL84">
        <v>0.79</v>
      </c>
      <c r="BM84">
        <v>0</v>
      </c>
      <c r="BN84">
        <v>0.48</v>
      </c>
      <c r="BO84">
        <v>13.68</v>
      </c>
      <c r="BP84">
        <v>3.62</v>
      </c>
      <c r="BQ84">
        <v>4.1500000000000004</v>
      </c>
      <c r="BR84">
        <v>0.99</v>
      </c>
      <c r="BS84">
        <v>0.39</v>
      </c>
      <c r="BT84">
        <v>0</v>
      </c>
      <c r="BU84">
        <v>0</v>
      </c>
      <c r="BV84">
        <v>0</v>
      </c>
      <c r="BW84">
        <f t="shared" si="5"/>
        <v>68.269999999999982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115.2942</v>
      </c>
      <c r="L85">
        <v>432.42599999999999</v>
      </c>
      <c r="M85">
        <v>44.62</v>
      </c>
      <c r="N85">
        <v>114.58125</v>
      </c>
      <c r="O85">
        <v>119.955656</v>
      </c>
      <c r="P85">
        <v>133.86000000000001</v>
      </c>
      <c r="Q85">
        <v>8.3080499999999997</v>
      </c>
      <c r="R85">
        <v>17.855339000000001</v>
      </c>
      <c r="S85">
        <v>11.416539999999999</v>
      </c>
      <c r="T85">
        <v>0</v>
      </c>
      <c r="U85">
        <v>338.50574999999998</v>
      </c>
      <c r="V85">
        <v>14.815003000000001</v>
      </c>
      <c r="W85">
        <v>22.503554000000001</v>
      </c>
      <c r="X85">
        <v>121.88413799999999</v>
      </c>
      <c r="Y85">
        <v>0</v>
      </c>
      <c r="Z85">
        <v>19.071558</v>
      </c>
      <c r="AA85">
        <v>40.883637999999998</v>
      </c>
      <c r="AB85">
        <v>38.324815999999998</v>
      </c>
      <c r="AC85">
        <v>28.190923999999999</v>
      </c>
      <c r="AD85">
        <v>35.44782</v>
      </c>
      <c r="AE85">
        <v>50.527106000000003</v>
      </c>
      <c r="AF85">
        <v>29.266452000000001</v>
      </c>
      <c r="AG85">
        <v>36.776580000000003</v>
      </c>
      <c r="AH85">
        <v>136.13503800000001</v>
      </c>
      <c r="AI85">
        <v>47.416704000000003</v>
      </c>
      <c r="AJ85">
        <v>0</v>
      </c>
      <c r="AK85">
        <v>0</v>
      </c>
      <c r="AL85">
        <v>71.009820000000005</v>
      </c>
      <c r="AM85">
        <v>15.360958999999999</v>
      </c>
      <c r="AN85">
        <v>0.77935600000000005</v>
      </c>
      <c r="AO85">
        <v>27.092099999999999</v>
      </c>
      <c r="AP85">
        <v>11.18313</v>
      </c>
      <c r="AQ85">
        <v>60.37668</v>
      </c>
      <c r="AR85">
        <v>27.842880000000001</v>
      </c>
      <c r="AS85">
        <v>22.182348000000001</v>
      </c>
      <c r="AT85">
        <v>7.6730879999999999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68.269999999999982</v>
      </c>
      <c r="BA85">
        <f t="shared" si="4"/>
        <v>2269.8364769999994</v>
      </c>
      <c r="BD85">
        <v>21.17</v>
      </c>
      <c r="BE85">
        <v>3.47</v>
      </c>
      <c r="BF85">
        <v>0.77</v>
      </c>
      <c r="BG85">
        <v>1.86</v>
      </c>
      <c r="BH85">
        <v>5.0999999999999996</v>
      </c>
      <c r="BI85">
        <v>6.59</v>
      </c>
      <c r="BJ85">
        <v>2.73</v>
      </c>
      <c r="BK85">
        <v>2.48</v>
      </c>
      <c r="BL85">
        <v>0.79</v>
      </c>
      <c r="BM85">
        <v>0</v>
      </c>
      <c r="BN85">
        <v>0.48</v>
      </c>
      <c r="BO85">
        <v>13.68</v>
      </c>
      <c r="BP85">
        <v>3.62</v>
      </c>
      <c r="BQ85">
        <v>4.1500000000000004</v>
      </c>
      <c r="BR85">
        <v>0.99</v>
      </c>
      <c r="BS85">
        <v>0.39</v>
      </c>
      <c r="BT85">
        <v>0</v>
      </c>
      <c r="BU85">
        <v>0</v>
      </c>
      <c r="BV85">
        <v>0</v>
      </c>
      <c r="BW85">
        <f t="shared" si="5"/>
        <v>68.269999999999982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115.2942</v>
      </c>
      <c r="L86">
        <v>432.42599999999999</v>
      </c>
      <c r="M86">
        <v>44.62</v>
      </c>
      <c r="N86">
        <v>114.58125</v>
      </c>
      <c r="O86">
        <v>119.955656</v>
      </c>
      <c r="P86">
        <v>133.86000000000001</v>
      </c>
      <c r="Q86">
        <v>8.3080499999999997</v>
      </c>
      <c r="R86">
        <v>17.855339000000001</v>
      </c>
      <c r="S86">
        <v>11.416539999999999</v>
      </c>
      <c r="T86">
        <v>0</v>
      </c>
      <c r="U86">
        <v>338.50574999999998</v>
      </c>
      <c r="V86">
        <v>14.815003000000001</v>
      </c>
      <c r="W86">
        <v>22.503554000000001</v>
      </c>
      <c r="X86">
        <v>121.88413799999999</v>
      </c>
      <c r="Y86">
        <v>0</v>
      </c>
      <c r="Z86">
        <v>19.071558</v>
      </c>
      <c r="AA86">
        <v>40.883637999999998</v>
      </c>
      <c r="AB86">
        <v>38.324815999999998</v>
      </c>
      <c r="AC86">
        <v>28.190923999999999</v>
      </c>
      <c r="AD86">
        <v>35.44782</v>
      </c>
      <c r="AE86">
        <v>50.527106000000003</v>
      </c>
      <c r="AF86">
        <v>29.266452000000001</v>
      </c>
      <c r="AG86">
        <v>36.776580000000003</v>
      </c>
      <c r="AH86">
        <v>136.13503800000001</v>
      </c>
      <c r="AI86">
        <v>14.81772</v>
      </c>
      <c r="AJ86">
        <v>0</v>
      </c>
      <c r="AK86">
        <v>0</v>
      </c>
      <c r="AL86">
        <v>71.009820000000005</v>
      </c>
      <c r="AM86">
        <v>15.360958999999999</v>
      </c>
      <c r="AN86">
        <v>0.77935600000000005</v>
      </c>
      <c r="AO86">
        <v>27.092099999999999</v>
      </c>
      <c r="AP86">
        <v>11.18313</v>
      </c>
      <c r="AQ86">
        <v>60.37668</v>
      </c>
      <c r="AR86">
        <v>27.842880000000001</v>
      </c>
      <c r="AS86">
        <v>22.182348000000001</v>
      </c>
      <c r="AT86">
        <v>7.6730879999999999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68.269999999999982</v>
      </c>
      <c r="BA86">
        <f t="shared" si="4"/>
        <v>2237.2374929999996</v>
      </c>
      <c r="BD86">
        <v>21.17</v>
      </c>
      <c r="BE86">
        <v>3.47</v>
      </c>
      <c r="BF86">
        <v>0.77</v>
      </c>
      <c r="BG86">
        <v>1.86</v>
      </c>
      <c r="BH86">
        <v>5.0999999999999996</v>
      </c>
      <c r="BI86">
        <v>6.59</v>
      </c>
      <c r="BJ86">
        <v>2.73</v>
      </c>
      <c r="BK86">
        <v>2.48</v>
      </c>
      <c r="BL86">
        <v>0.79</v>
      </c>
      <c r="BM86">
        <v>0</v>
      </c>
      <c r="BN86">
        <v>0.48</v>
      </c>
      <c r="BO86">
        <v>13.68</v>
      </c>
      <c r="BP86">
        <v>3.62</v>
      </c>
      <c r="BQ86">
        <v>4.1500000000000004</v>
      </c>
      <c r="BR86">
        <v>0.99</v>
      </c>
      <c r="BS86">
        <v>0.39</v>
      </c>
      <c r="BT86">
        <v>0</v>
      </c>
      <c r="BU86">
        <v>0</v>
      </c>
      <c r="BV86">
        <v>0</v>
      </c>
      <c r="BW86">
        <f t="shared" si="5"/>
        <v>68.269999999999982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115.2942</v>
      </c>
      <c r="L87">
        <v>432.42599999999999</v>
      </c>
      <c r="M87">
        <v>44.62</v>
      </c>
      <c r="N87">
        <v>114.58125</v>
      </c>
      <c r="O87">
        <v>119.955656</v>
      </c>
      <c r="P87">
        <v>133.86000000000001</v>
      </c>
      <c r="Q87">
        <v>7.20031</v>
      </c>
      <c r="R87">
        <v>17.855339000000001</v>
      </c>
      <c r="S87">
        <v>11.416539999999999</v>
      </c>
      <c r="T87">
        <v>0</v>
      </c>
      <c r="U87">
        <v>338.50574999999998</v>
      </c>
      <c r="V87">
        <v>14.815003000000001</v>
      </c>
      <c r="W87">
        <v>17.470282000000001</v>
      </c>
      <c r="X87">
        <v>121.88413799999999</v>
      </c>
      <c r="Y87">
        <v>0</v>
      </c>
      <c r="Z87">
        <v>3.2010000000000001</v>
      </c>
      <c r="AA87">
        <v>40.883637999999998</v>
      </c>
      <c r="AB87">
        <v>25.549878</v>
      </c>
      <c r="AC87">
        <v>18.775010000000002</v>
      </c>
      <c r="AD87">
        <v>35.44782</v>
      </c>
      <c r="AE87">
        <v>47.953459000000002</v>
      </c>
      <c r="AF87">
        <v>27.736180000000001</v>
      </c>
      <c r="AG87">
        <v>36.776580000000003</v>
      </c>
      <c r="AH87">
        <v>113.445865</v>
      </c>
      <c r="AI87">
        <v>13.58291</v>
      </c>
      <c r="AJ87">
        <v>0</v>
      </c>
      <c r="AK87">
        <v>0</v>
      </c>
      <c r="AL87">
        <v>71.009820000000005</v>
      </c>
      <c r="AM87">
        <v>12.930099999999999</v>
      </c>
      <c r="AN87">
        <v>0.77935600000000005</v>
      </c>
      <c r="AO87">
        <v>27.092099999999999</v>
      </c>
      <c r="AP87">
        <v>11.18313</v>
      </c>
      <c r="AQ87">
        <v>60.37668</v>
      </c>
      <c r="AR87">
        <v>27.842880000000001</v>
      </c>
      <c r="AS87">
        <v>22.182348000000001</v>
      </c>
      <c r="AT87">
        <v>7.6730879999999999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68.269999999999982</v>
      </c>
      <c r="BA87">
        <f t="shared" si="4"/>
        <v>2162.5763099999999</v>
      </c>
      <c r="BD87">
        <v>21.17</v>
      </c>
      <c r="BE87">
        <v>3.47</v>
      </c>
      <c r="BF87">
        <v>0.77</v>
      </c>
      <c r="BG87">
        <v>1.86</v>
      </c>
      <c r="BH87">
        <v>5.0999999999999996</v>
      </c>
      <c r="BI87">
        <v>6.59</v>
      </c>
      <c r="BJ87">
        <v>2.73</v>
      </c>
      <c r="BK87">
        <v>2.48</v>
      </c>
      <c r="BL87">
        <v>0.79</v>
      </c>
      <c r="BM87">
        <v>0</v>
      </c>
      <c r="BN87">
        <v>0.48</v>
      </c>
      <c r="BO87">
        <v>13.68</v>
      </c>
      <c r="BP87">
        <v>3.62</v>
      </c>
      <c r="BQ87">
        <v>4.1500000000000004</v>
      </c>
      <c r="BR87">
        <v>0.99</v>
      </c>
      <c r="BS87">
        <v>0.39</v>
      </c>
      <c r="BT87">
        <v>0</v>
      </c>
      <c r="BU87">
        <v>0</v>
      </c>
      <c r="BV87">
        <v>0</v>
      </c>
      <c r="BW87">
        <f t="shared" si="5"/>
        <v>68.269999999999982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115.2942</v>
      </c>
      <c r="L88">
        <v>432.42599999999999</v>
      </c>
      <c r="M88">
        <v>44.62</v>
      </c>
      <c r="N88">
        <v>114.58125</v>
      </c>
      <c r="O88">
        <v>119.955656</v>
      </c>
      <c r="P88">
        <v>133.86000000000001</v>
      </c>
      <c r="Q88">
        <v>7.20031</v>
      </c>
      <c r="R88">
        <v>17.855339000000001</v>
      </c>
      <c r="S88">
        <v>11.416539999999999</v>
      </c>
      <c r="T88">
        <v>0</v>
      </c>
      <c r="U88">
        <v>338.50574999999998</v>
      </c>
      <c r="V88">
        <v>14.815003000000001</v>
      </c>
      <c r="W88">
        <v>17.470282000000001</v>
      </c>
      <c r="X88">
        <v>121.88413799999999</v>
      </c>
      <c r="Y88">
        <v>0</v>
      </c>
      <c r="Z88">
        <v>3.2010000000000001</v>
      </c>
      <c r="AA88">
        <v>40.883637999999998</v>
      </c>
      <c r="AB88">
        <v>25.549878</v>
      </c>
      <c r="AC88">
        <v>18.775010000000002</v>
      </c>
      <c r="AD88">
        <v>35.44782</v>
      </c>
      <c r="AE88">
        <v>47.953459000000002</v>
      </c>
      <c r="AF88">
        <v>27.736180000000001</v>
      </c>
      <c r="AG88">
        <v>36.776580000000003</v>
      </c>
      <c r="AH88">
        <v>113.445865</v>
      </c>
      <c r="AI88">
        <v>13.58291</v>
      </c>
      <c r="AJ88">
        <v>0</v>
      </c>
      <c r="AK88">
        <v>0</v>
      </c>
      <c r="AL88">
        <v>71.009820000000005</v>
      </c>
      <c r="AM88">
        <v>12.930099999999999</v>
      </c>
      <c r="AN88">
        <v>0.77935600000000005</v>
      </c>
      <c r="AO88">
        <v>27.092099999999999</v>
      </c>
      <c r="AP88">
        <v>11.18313</v>
      </c>
      <c r="AQ88">
        <v>60.37668</v>
      </c>
      <c r="AR88">
        <v>32.126399999999997</v>
      </c>
      <c r="AS88">
        <v>22.182348000000001</v>
      </c>
      <c r="AT88">
        <v>7.6730879999999999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68.269999999999982</v>
      </c>
      <c r="BA88">
        <f t="shared" si="4"/>
        <v>2166.8598299999999</v>
      </c>
      <c r="BD88">
        <v>21.17</v>
      </c>
      <c r="BE88">
        <v>3.47</v>
      </c>
      <c r="BF88">
        <v>0.77</v>
      </c>
      <c r="BG88">
        <v>1.86</v>
      </c>
      <c r="BH88">
        <v>5.0999999999999996</v>
      </c>
      <c r="BI88">
        <v>6.59</v>
      </c>
      <c r="BJ88">
        <v>2.73</v>
      </c>
      <c r="BK88">
        <v>2.48</v>
      </c>
      <c r="BL88">
        <v>0.79</v>
      </c>
      <c r="BM88">
        <v>0</v>
      </c>
      <c r="BN88">
        <v>0.48</v>
      </c>
      <c r="BO88">
        <v>13.68</v>
      </c>
      <c r="BP88">
        <v>3.62</v>
      </c>
      <c r="BQ88">
        <v>4.1500000000000004</v>
      </c>
      <c r="BR88">
        <v>0.99</v>
      </c>
      <c r="BS88">
        <v>0.39</v>
      </c>
      <c r="BT88">
        <v>0</v>
      </c>
      <c r="BU88">
        <v>0</v>
      </c>
      <c r="BV88">
        <v>0</v>
      </c>
      <c r="BW88">
        <f t="shared" si="5"/>
        <v>68.269999999999982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115.2942</v>
      </c>
      <c r="L89">
        <v>432.42599999999999</v>
      </c>
      <c r="M89">
        <v>44.62</v>
      </c>
      <c r="N89">
        <v>114.58125</v>
      </c>
      <c r="O89">
        <v>119.955656</v>
      </c>
      <c r="P89">
        <v>133.86000000000001</v>
      </c>
      <c r="Q89">
        <v>7.20031</v>
      </c>
      <c r="R89">
        <v>20.458556999999999</v>
      </c>
      <c r="S89">
        <v>13.023341</v>
      </c>
      <c r="T89">
        <v>0</v>
      </c>
      <c r="U89">
        <v>338.50574999999998</v>
      </c>
      <c r="V89">
        <v>14.815003000000001</v>
      </c>
      <c r="W89">
        <v>17.470282000000001</v>
      </c>
      <c r="X89">
        <v>121.88413799999999</v>
      </c>
      <c r="Y89">
        <v>0</v>
      </c>
      <c r="Z89">
        <v>3.2010000000000001</v>
      </c>
      <c r="AA89">
        <v>40.883637999999998</v>
      </c>
      <c r="AB89">
        <v>38.324815999999998</v>
      </c>
      <c r="AC89">
        <v>28.162514000000002</v>
      </c>
      <c r="AD89">
        <v>35.44782</v>
      </c>
      <c r="AE89">
        <v>47.953459000000002</v>
      </c>
      <c r="AF89">
        <v>27.736180000000001</v>
      </c>
      <c r="AG89">
        <v>36.776580000000003</v>
      </c>
      <c r="AH89">
        <v>128.6026</v>
      </c>
      <c r="AI89">
        <v>13.58291</v>
      </c>
      <c r="AJ89">
        <v>0</v>
      </c>
      <c r="AK89">
        <v>0</v>
      </c>
      <c r="AL89">
        <v>71.009820000000005</v>
      </c>
      <c r="AM89">
        <v>12.930099999999999</v>
      </c>
      <c r="AN89">
        <v>0.77935600000000005</v>
      </c>
      <c r="AO89">
        <v>28.23282</v>
      </c>
      <c r="AP89">
        <v>11.18313</v>
      </c>
      <c r="AQ89">
        <v>60.37668</v>
      </c>
      <c r="AR89">
        <v>32.126399999999997</v>
      </c>
      <c r="AS89">
        <v>22.182348000000001</v>
      </c>
      <c r="AT89">
        <v>7.6730879999999999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68.269999999999982</v>
      </c>
      <c r="BA89">
        <f t="shared" si="4"/>
        <v>2209.5297459999997</v>
      </c>
      <c r="BD89">
        <v>21.17</v>
      </c>
      <c r="BE89">
        <v>3.47</v>
      </c>
      <c r="BF89">
        <v>0.77</v>
      </c>
      <c r="BG89">
        <v>1.86</v>
      </c>
      <c r="BH89">
        <v>5.0999999999999996</v>
      </c>
      <c r="BI89">
        <v>6.59</v>
      </c>
      <c r="BJ89">
        <v>2.73</v>
      </c>
      <c r="BK89">
        <v>2.48</v>
      </c>
      <c r="BL89">
        <v>0.79</v>
      </c>
      <c r="BM89">
        <v>0</v>
      </c>
      <c r="BN89">
        <v>0.48</v>
      </c>
      <c r="BO89">
        <v>13.68</v>
      </c>
      <c r="BP89">
        <v>3.62</v>
      </c>
      <c r="BQ89">
        <v>4.1500000000000004</v>
      </c>
      <c r="BR89">
        <v>0.99</v>
      </c>
      <c r="BS89">
        <v>0.39</v>
      </c>
      <c r="BT89">
        <v>0</v>
      </c>
      <c r="BU89">
        <v>0</v>
      </c>
      <c r="BV89">
        <v>0</v>
      </c>
      <c r="BW89">
        <f t="shared" si="5"/>
        <v>68.269999999999982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115.2942</v>
      </c>
      <c r="L90">
        <v>432.42599999999999</v>
      </c>
      <c r="M90">
        <v>44.62</v>
      </c>
      <c r="N90">
        <v>114.58125</v>
      </c>
      <c r="O90">
        <v>119.955656</v>
      </c>
      <c r="P90">
        <v>133.86000000000001</v>
      </c>
      <c r="Q90">
        <v>7.20031</v>
      </c>
      <c r="R90">
        <v>20.458556999999999</v>
      </c>
      <c r="S90">
        <v>13.023341</v>
      </c>
      <c r="T90">
        <v>0</v>
      </c>
      <c r="U90">
        <v>338.50574999999998</v>
      </c>
      <c r="V90">
        <v>14.815003000000001</v>
      </c>
      <c r="W90">
        <v>17.470282000000001</v>
      </c>
      <c r="X90">
        <v>121.88413799999999</v>
      </c>
      <c r="Y90">
        <v>0</v>
      </c>
      <c r="Z90">
        <v>3.2010000000000001</v>
      </c>
      <c r="AA90">
        <v>40.883637999999998</v>
      </c>
      <c r="AB90">
        <v>38.324815999999998</v>
      </c>
      <c r="AC90">
        <v>28.162514000000002</v>
      </c>
      <c r="AD90">
        <v>35.44782</v>
      </c>
      <c r="AE90">
        <v>47.953459000000002</v>
      </c>
      <c r="AF90">
        <v>27.736180000000001</v>
      </c>
      <c r="AG90">
        <v>36.776580000000003</v>
      </c>
      <c r="AH90">
        <v>128.6026</v>
      </c>
      <c r="AI90">
        <v>13.58291</v>
      </c>
      <c r="AJ90">
        <v>0</v>
      </c>
      <c r="AK90">
        <v>0</v>
      </c>
      <c r="AL90">
        <v>71.009820000000005</v>
      </c>
      <c r="AM90">
        <v>12.930099999999999</v>
      </c>
      <c r="AN90">
        <v>0.77935600000000005</v>
      </c>
      <c r="AO90">
        <v>28.23282</v>
      </c>
      <c r="AP90">
        <v>11.18313</v>
      </c>
      <c r="AQ90">
        <v>60.37668</v>
      </c>
      <c r="AR90">
        <v>32.126399999999997</v>
      </c>
      <c r="AS90">
        <v>22.182348000000001</v>
      </c>
      <c r="AT90">
        <v>7.6730879999999999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68.269999999999982</v>
      </c>
      <c r="BA90">
        <f t="shared" si="4"/>
        <v>2209.5297459999997</v>
      </c>
      <c r="BD90">
        <v>21.17</v>
      </c>
      <c r="BE90">
        <v>3.47</v>
      </c>
      <c r="BF90">
        <v>0.77</v>
      </c>
      <c r="BG90">
        <v>1.86</v>
      </c>
      <c r="BH90">
        <v>5.0999999999999996</v>
      </c>
      <c r="BI90">
        <v>6.59</v>
      </c>
      <c r="BJ90">
        <v>2.73</v>
      </c>
      <c r="BK90">
        <v>2.48</v>
      </c>
      <c r="BL90">
        <v>0.79</v>
      </c>
      <c r="BM90">
        <v>0</v>
      </c>
      <c r="BN90">
        <v>0.48</v>
      </c>
      <c r="BO90">
        <v>13.68</v>
      </c>
      <c r="BP90">
        <v>3.62</v>
      </c>
      <c r="BQ90">
        <v>4.1500000000000004</v>
      </c>
      <c r="BR90">
        <v>0.99</v>
      </c>
      <c r="BS90">
        <v>0.39</v>
      </c>
      <c r="BT90">
        <v>0</v>
      </c>
      <c r="BU90">
        <v>0</v>
      </c>
      <c r="BV90">
        <v>0</v>
      </c>
      <c r="BW90">
        <f t="shared" si="5"/>
        <v>68.269999999999982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115.2942</v>
      </c>
      <c r="L91">
        <v>432.42599999999999</v>
      </c>
      <c r="M91">
        <v>44.62</v>
      </c>
      <c r="N91">
        <v>114.58125</v>
      </c>
      <c r="O91">
        <v>119.955656</v>
      </c>
      <c r="P91">
        <v>133.86000000000001</v>
      </c>
      <c r="Q91">
        <v>7.20031</v>
      </c>
      <c r="R91">
        <v>18.454287999999998</v>
      </c>
      <c r="S91">
        <v>11.854145000000001</v>
      </c>
      <c r="T91">
        <v>0</v>
      </c>
      <c r="U91">
        <v>338.50574999999998</v>
      </c>
      <c r="V91">
        <v>5.9848999999999997</v>
      </c>
      <c r="W91">
        <v>17.470282000000001</v>
      </c>
      <c r="X91">
        <v>73.583326999999997</v>
      </c>
      <c r="Y91">
        <v>0</v>
      </c>
      <c r="Z91">
        <v>19.071558</v>
      </c>
      <c r="AA91">
        <v>40.883637999999998</v>
      </c>
      <c r="AB91">
        <v>38.324815999999998</v>
      </c>
      <c r="AC91">
        <v>28.190923999999999</v>
      </c>
      <c r="AD91">
        <v>35.44782</v>
      </c>
      <c r="AE91">
        <v>50.527106000000003</v>
      </c>
      <c r="AF91">
        <v>29.266452000000001</v>
      </c>
      <c r="AG91">
        <v>36.776580000000003</v>
      </c>
      <c r="AH91">
        <v>136.13503800000001</v>
      </c>
      <c r="AI91">
        <v>3.0870250000000001</v>
      </c>
      <c r="AJ91">
        <v>0</v>
      </c>
      <c r="AK91">
        <v>0</v>
      </c>
      <c r="AL91">
        <v>71.009820000000005</v>
      </c>
      <c r="AM91">
        <v>15.360958999999999</v>
      </c>
      <c r="AN91">
        <v>0.77935600000000005</v>
      </c>
      <c r="AO91">
        <v>28.23282</v>
      </c>
      <c r="AP91">
        <v>11.18313</v>
      </c>
      <c r="AQ91">
        <v>60.37668</v>
      </c>
      <c r="AR91">
        <v>49.795920000000002</v>
      </c>
      <c r="AS91">
        <v>26.096879999999999</v>
      </c>
      <c r="AT91">
        <v>7.6730879999999999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68.45999999999998</v>
      </c>
      <c r="BA91">
        <f t="shared" si="4"/>
        <v>2190.4697180000003</v>
      </c>
      <c r="BD91">
        <v>21.17</v>
      </c>
      <c r="BE91">
        <v>3.47</v>
      </c>
      <c r="BF91">
        <v>0.77</v>
      </c>
      <c r="BG91">
        <v>1.92</v>
      </c>
      <c r="BH91">
        <v>5.0999999999999996</v>
      </c>
      <c r="BI91">
        <v>6.59</v>
      </c>
      <c r="BJ91">
        <v>2.73</v>
      </c>
      <c r="BK91">
        <v>2.48</v>
      </c>
      <c r="BL91">
        <v>0.79</v>
      </c>
      <c r="BM91">
        <v>0</v>
      </c>
      <c r="BN91">
        <v>0.48</v>
      </c>
      <c r="BO91">
        <v>13.68</v>
      </c>
      <c r="BP91">
        <v>3.62</v>
      </c>
      <c r="BQ91">
        <v>4.28</v>
      </c>
      <c r="BR91">
        <v>0.99</v>
      </c>
      <c r="BS91">
        <v>0.39</v>
      </c>
      <c r="BT91">
        <v>0</v>
      </c>
      <c r="BU91">
        <v>0</v>
      </c>
      <c r="BV91">
        <v>0</v>
      </c>
      <c r="BW91">
        <f t="shared" si="5"/>
        <v>68.45999999999998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115.2942</v>
      </c>
      <c r="L92">
        <v>432.42599999999999</v>
      </c>
      <c r="M92">
        <v>44.62</v>
      </c>
      <c r="N92">
        <v>114.58125</v>
      </c>
      <c r="O92">
        <v>119.955656</v>
      </c>
      <c r="P92">
        <v>133.86000000000001</v>
      </c>
      <c r="Q92">
        <v>7.20031</v>
      </c>
      <c r="R92">
        <v>18.454287999999998</v>
      </c>
      <c r="S92">
        <v>11.854145000000001</v>
      </c>
      <c r="T92">
        <v>0</v>
      </c>
      <c r="U92">
        <v>338.50574999999998</v>
      </c>
      <c r="V92">
        <v>5.9848999999999997</v>
      </c>
      <c r="W92">
        <v>17.470282000000001</v>
      </c>
      <c r="X92">
        <v>73.583326999999997</v>
      </c>
      <c r="Y92">
        <v>0</v>
      </c>
      <c r="Z92">
        <v>19.071558</v>
      </c>
      <c r="AA92">
        <v>40.883637999999998</v>
      </c>
      <c r="AB92">
        <v>38.324815999999998</v>
      </c>
      <c r="AC92">
        <v>28.190923999999999</v>
      </c>
      <c r="AD92">
        <v>35.44782</v>
      </c>
      <c r="AE92">
        <v>50.527106000000003</v>
      </c>
      <c r="AF92">
        <v>29.266452000000001</v>
      </c>
      <c r="AG92">
        <v>36.776580000000003</v>
      </c>
      <c r="AH92">
        <v>136.13503800000001</v>
      </c>
      <c r="AI92">
        <v>3.0870250000000001</v>
      </c>
      <c r="AJ92">
        <v>0</v>
      </c>
      <c r="AK92">
        <v>0</v>
      </c>
      <c r="AL92">
        <v>71.009820000000005</v>
      </c>
      <c r="AM92">
        <v>15.360958999999999</v>
      </c>
      <c r="AN92">
        <v>0.77935600000000005</v>
      </c>
      <c r="AO92">
        <v>28.23282</v>
      </c>
      <c r="AP92">
        <v>11.18313</v>
      </c>
      <c r="AQ92">
        <v>60.37668</v>
      </c>
      <c r="AR92">
        <v>49.795920000000002</v>
      </c>
      <c r="AS92">
        <v>26.096879999999999</v>
      </c>
      <c r="AT92">
        <v>7.6730879999999999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68.45999999999998</v>
      </c>
      <c r="BA92">
        <f t="shared" si="4"/>
        <v>2190.4697180000003</v>
      </c>
      <c r="BD92">
        <v>21.17</v>
      </c>
      <c r="BE92">
        <v>3.47</v>
      </c>
      <c r="BF92">
        <v>0.77</v>
      </c>
      <c r="BG92">
        <v>1.92</v>
      </c>
      <c r="BH92">
        <v>5.0999999999999996</v>
      </c>
      <c r="BI92">
        <v>6.59</v>
      </c>
      <c r="BJ92">
        <v>2.73</v>
      </c>
      <c r="BK92">
        <v>2.48</v>
      </c>
      <c r="BL92">
        <v>0.79</v>
      </c>
      <c r="BM92">
        <v>0</v>
      </c>
      <c r="BN92">
        <v>0.48</v>
      </c>
      <c r="BO92">
        <v>13.68</v>
      </c>
      <c r="BP92">
        <v>3.62</v>
      </c>
      <c r="BQ92">
        <v>4.28</v>
      </c>
      <c r="BR92">
        <v>0.99</v>
      </c>
      <c r="BS92">
        <v>0.39</v>
      </c>
      <c r="BT92">
        <v>0</v>
      </c>
      <c r="BU92">
        <v>0</v>
      </c>
      <c r="BV92">
        <v>0</v>
      </c>
      <c r="BW92">
        <f t="shared" si="5"/>
        <v>68.45999999999998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115.2942</v>
      </c>
      <c r="L93">
        <v>432.42599999999999</v>
      </c>
      <c r="M93">
        <v>44.62</v>
      </c>
      <c r="N93">
        <v>114.58125</v>
      </c>
      <c r="O93">
        <v>119.955656</v>
      </c>
      <c r="P93">
        <v>133.86000000000001</v>
      </c>
      <c r="Q93">
        <v>7.20031</v>
      </c>
      <c r="R93">
        <v>18.454287999999998</v>
      </c>
      <c r="S93">
        <v>11.854145000000001</v>
      </c>
      <c r="T93">
        <v>0</v>
      </c>
      <c r="U93">
        <v>338.50574999999998</v>
      </c>
      <c r="V93">
        <v>5.9848999999999997</v>
      </c>
      <c r="W93">
        <v>17.470282000000001</v>
      </c>
      <c r="X93">
        <v>73.583326999999997</v>
      </c>
      <c r="Y93">
        <v>0</v>
      </c>
      <c r="Z93">
        <v>12.804</v>
      </c>
      <c r="AA93">
        <v>40.883637999999998</v>
      </c>
      <c r="AB93">
        <v>38.324815999999998</v>
      </c>
      <c r="AC93">
        <v>28.190923999999999</v>
      </c>
      <c r="AD93">
        <v>35.44782</v>
      </c>
      <c r="AE93">
        <v>50.527106000000003</v>
      </c>
      <c r="AF93">
        <v>29.266452000000001</v>
      </c>
      <c r="AG93">
        <v>36.776580000000003</v>
      </c>
      <c r="AH93">
        <v>136.13503800000001</v>
      </c>
      <c r="AI93">
        <v>3.0870250000000001</v>
      </c>
      <c r="AJ93">
        <v>0</v>
      </c>
      <c r="AK93">
        <v>0</v>
      </c>
      <c r="AL93">
        <v>71.009820000000005</v>
      </c>
      <c r="AM93">
        <v>15.360958999999999</v>
      </c>
      <c r="AN93">
        <v>0.77935600000000005</v>
      </c>
      <c r="AO93">
        <v>28.23282</v>
      </c>
      <c r="AP93">
        <v>11.18313</v>
      </c>
      <c r="AQ93">
        <v>60.37668</v>
      </c>
      <c r="AR93">
        <v>27.842880000000001</v>
      </c>
      <c r="AS93">
        <v>20.877503999999998</v>
      </c>
      <c r="AT93">
        <v>7.6730879999999999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68.45999999999998</v>
      </c>
      <c r="BA93">
        <f t="shared" si="4"/>
        <v>2157.0297440000004</v>
      </c>
      <c r="BD93">
        <v>21.17</v>
      </c>
      <c r="BE93">
        <v>3.47</v>
      </c>
      <c r="BF93">
        <v>0.77</v>
      </c>
      <c r="BG93">
        <v>1.92</v>
      </c>
      <c r="BH93">
        <v>5.0999999999999996</v>
      </c>
      <c r="BI93">
        <v>6.59</v>
      </c>
      <c r="BJ93">
        <v>2.73</v>
      </c>
      <c r="BK93">
        <v>2.48</v>
      </c>
      <c r="BL93">
        <v>0.79</v>
      </c>
      <c r="BM93">
        <v>0</v>
      </c>
      <c r="BN93">
        <v>0.48</v>
      </c>
      <c r="BO93">
        <v>13.68</v>
      </c>
      <c r="BP93">
        <v>3.62</v>
      </c>
      <c r="BQ93">
        <v>4.28</v>
      </c>
      <c r="BR93">
        <v>0.99</v>
      </c>
      <c r="BS93">
        <v>0.39</v>
      </c>
      <c r="BT93">
        <v>0</v>
      </c>
      <c r="BU93">
        <v>0</v>
      </c>
      <c r="BV93">
        <v>0</v>
      </c>
      <c r="BW93">
        <f t="shared" si="5"/>
        <v>68.45999999999998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115.2942</v>
      </c>
      <c r="L94">
        <v>432.42599999999999</v>
      </c>
      <c r="M94">
        <v>44.62</v>
      </c>
      <c r="N94">
        <v>114.58125</v>
      </c>
      <c r="O94">
        <v>119.955656</v>
      </c>
      <c r="P94">
        <v>133.86000000000001</v>
      </c>
      <c r="Q94">
        <v>7.20031</v>
      </c>
      <c r="R94">
        <v>18.454287999999998</v>
      </c>
      <c r="S94">
        <v>11.854145000000001</v>
      </c>
      <c r="T94">
        <v>0</v>
      </c>
      <c r="U94">
        <v>338.50574999999998</v>
      </c>
      <c r="V94">
        <v>5.9848999999999997</v>
      </c>
      <c r="W94">
        <v>17.470282000000001</v>
      </c>
      <c r="X94">
        <v>73.583326999999997</v>
      </c>
      <c r="Y94">
        <v>0</v>
      </c>
      <c r="Z94">
        <v>12.804</v>
      </c>
      <c r="AA94">
        <v>40.883637999999998</v>
      </c>
      <c r="AB94">
        <v>38.324815999999998</v>
      </c>
      <c r="AC94">
        <v>28.190923999999999</v>
      </c>
      <c r="AD94">
        <v>35.44782</v>
      </c>
      <c r="AE94">
        <v>50.527106000000003</v>
      </c>
      <c r="AF94">
        <v>29.266452000000001</v>
      </c>
      <c r="AG94">
        <v>36.776580000000003</v>
      </c>
      <c r="AH94">
        <v>136.13503800000001</v>
      </c>
      <c r="AI94">
        <v>3.0870250000000001</v>
      </c>
      <c r="AJ94">
        <v>0</v>
      </c>
      <c r="AK94">
        <v>0</v>
      </c>
      <c r="AL94">
        <v>71.009820000000005</v>
      </c>
      <c r="AM94">
        <v>15.360958999999999</v>
      </c>
      <c r="AN94">
        <v>0.77935600000000005</v>
      </c>
      <c r="AO94">
        <v>28.23282</v>
      </c>
      <c r="AP94">
        <v>11.18313</v>
      </c>
      <c r="AQ94">
        <v>60.37668</v>
      </c>
      <c r="AR94">
        <v>27.842880000000001</v>
      </c>
      <c r="AS94">
        <v>20.877503999999998</v>
      </c>
      <c r="AT94">
        <v>7.6730879999999999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68.45999999999998</v>
      </c>
      <c r="BA94">
        <f t="shared" si="4"/>
        <v>2157.0297440000004</v>
      </c>
      <c r="BD94">
        <v>21.17</v>
      </c>
      <c r="BE94">
        <v>3.47</v>
      </c>
      <c r="BF94">
        <v>0.77</v>
      </c>
      <c r="BG94">
        <v>1.92</v>
      </c>
      <c r="BH94">
        <v>5.0999999999999996</v>
      </c>
      <c r="BI94">
        <v>6.59</v>
      </c>
      <c r="BJ94">
        <v>2.73</v>
      </c>
      <c r="BK94">
        <v>2.48</v>
      </c>
      <c r="BL94">
        <v>0.79</v>
      </c>
      <c r="BM94">
        <v>0</v>
      </c>
      <c r="BN94">
        <v>0.48</v>
      </c>
      <c r="BO94">
        <v>13.68</v>
      </c>
      <c r="BP94">
        <v>3.62</v>
      </c>
      <c r="BQ94">
        <v>4.28</v>
      </c>
      <c r="BR94">
        <v>0.99</v>
      </c>
      <c r="BS94">
        <v>0.39</v>
      </c>
      <c r="BT94">
        <v>0</v>
      </c>
      <c r="BU94">
        <v>0</v>
      </c>
      <c r="BV94">
        <v>0</v>
      </c>
      <c r="BW94">
        <f t="shared" si="5"/>
        <v>68.45999999999998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115.2942</v>
      </c>
      <c r="L95">
        <v>432.42599999999999</v>
      </c>
      <c r="M95">
        <v>44.62</v>
      </c>
      <c r="N95">
        <v>114.58125</v>
      </c>
      <c r="O95">
        <v>119.955656</v>
      </c>
      <c r="P95">
        <v>133.86000000000001</v>
      </c>
      <c r="Q95">
        <v>7.20031</v>
      </c>
      <c r="R95">
        <v>20.514371000000001</v>
      </c>
      <c r="S95">
        <v>12.606002</v>
      </c>
      <c r="T95">
        <v>0</v>
      </c>
      <c r="U95">
        <v>338.50574999999998</v>
      </c>
      <c r="V95">
        <v>5.9848999999999997</v>
      </c>
      <c r="W95">
        <v>17.470282000000001</v>
      </c>
      <c r="X95">
        <v>73.583326999999997</v>
      </c>
      <c r="Y95">
        <v>0</v>
      </c>
      <c r="Z95">
        <v>6.2953000000000001</v>
      </c>
      <c r="AA95">
        <v>40.883637999999998</v>
      </c>
      <c r="AB95">
        <v>38.324815999999998</v>
      </c>
      <c r="AC95">
        <v>28.190923999999999</v>
      </c>
      <c r="AD95">
        <v>35.44782</v>
      </c>
      <c r="AE95">
        <v>47.953459000000002</v>
      </c>
      <c r="AF95">
        <v>27.736180000000001</v>
      </c>
      <c r="AG95">
        <v>36.776580000000003</v>
      </c>
      <c r="AH95">
        <v>113.445865</v>
      </c>
      <c r="AI95">
        <v>3.0870250000000001</v>
      </c>
      <c r="AJ95">
        <v>0</v>
      </c>
      <c r="AK95">
        <v>0</v>
      </c>
      <c r="AL95">
        <v>71.009820000000005</v>
      </c>
      <c r="AM95">
        <v>12.930099999999999</v>
      </c>
      <c r="AN95">
        <v>0.77935600000000005</v>
      </c>
      <c r="AO95">
        <v>28.23282</v>
      </c>
      <c r="AP95">
        <v>11.18313</v>
      </c>
      <c r="AQ95">
        <v>60.37668</v>
      </c>
      <c r="AR95">
        <v>27.842880000000001</v>
      </c>
      <c r="AS95">
        <v>20.877503999999998</v>
      </c>
      <c r="AT95">
        <v>7.6730879999999999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68.45999999999998</v>
      </c>
      <c r="BA95">
        <f t="shared" si="4"/>
        <v>2124.1090329999997</v>
      </c>
      <c r="BD95">
        <v>21.17</v>
      </c>
      <c r="BE95">
        <v>3.47</v>
      </c>
      <c r="BF95">
        <v>0.77</v>
      </c>
      <c r="BG95">
        <v>1.92</v>
      </c>
      <c r="BH95">
        <v>5.0999999999999996</v>
      </c>
      <c r="BI95">
        <v>6.59</v>
      </c>
      <c r="BJ95">
        <v>2.73</v>
      </c>
      <c r="BK95">
        <v>2.48</v>
      </c>
      <c r="BL95">
        <v>0.79</v>
      </c>
      <c r="BM95">
        <v>0</v>
      </c>
      <c r="BN95">
        <v>0.48</v>
      </c>
      <c r="BO95">
        <v>13.68</v>
      </c>
      <c r="BP95">
        <v>3.62</v>
      </c>
      <c r="BQ95">
        <v>4.28</v>
      </c>
      <c r="BR95">
        <v>0.99</v>
      </c>
      <c r="BS95">
        <v>0.39</v>
      </c>
      <c r="BT95">
        <v>0</v>
      </c>
      <c r="BU95">
        <v>0</v>
      </c>
      <c r="BV95">
        <v>0</v>
      </c>
      <c r="BW95">
        <f t="shared" si="5"/>
        <v>68.45999999999998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115.2942</v>
      </c>
      <c r="L96">
        <v>432.42599999999999</v>
      </c>
      <c r="M96">
        <v>44.62</v>
      </c>
      <c r="N96">
        <v>114.58125</v>
      </c>
      <c r="O96">
        <v>119.955656</v>
      </c>
      <c r="P96">
        <v>133.86000000000001</v>
      </c>
      <c r="Q96">
        <v>7.20031</v>
      </c>
      <c r="R96">
        <v>20.514371000000001</v>
      </c>
      <c r="S96">
        <v>12.606002</v>
      </c>
      <c r="T96">
        <v>0</v>
      </c>
      <c r="U96">
        <v>338.50574999999998</v>
      </c>
      <c r="V96">
        <v>5.9848999999999997</v>
      </c>
      <c r="W96">
        <v>17.470282000000001</v>
      </c>
      <c r="X96">
        <v>73.583326999999997</v>
      </c>
      <c r="Y96">
        <v>0</v>
      </c>
      <c r="Z96">
        <v>6.2953000000000001</v>
      </c>
      <c r="AA96">
        <v>40.883637999999998</v>
      </c>
      <c r="AB96">
        <v>38.324815999999998</v>
      </c>
      <c r="AC96">
        <v>28.190923999999999</v>
      </c>
      <c r="AD96">
        <v>35.44782</v>
      </c>
      <c r="AE96">
        <v>47.953459000000002</v>
      </c>
      <c r="AF96">
        <v>27.736180000000001</v>
      </c>
      <c r="AG96">
        <v>36.776580000000003</v>
      </c>
      <c r="AH96">
        <v>113.445865</v>
      </c>
      <c r="AI96">
        <v>3.0870250000000001</v>
      </c>
      <c r="AJ96">
        <v>0</v>
      </c>
      <c r="AK96">
        <v>0</v>
      </c>
      <c r="AL96">
        <v>71.009820000000005</v>
      </c>
      <c r="AM96">
        <v>12.930099999999999</v>
      </c>
      <c r="AN96">
        <v>0.77935600000000005</v>
      </c>
      <c r="AO96">
        <v>28.23282</v>
      </c>
      <c r="AP96">
        <v>11.18313</v>
      </c>
      <c r="AQ96">
        <v>60.37668</v>
      </c>
      <c r="AR96">
        <v>27.842880000000001</v>
      </c>
      <c r="AS96">
        <v>20.877503999999998</v>
      </c>
      <c r="AT96">
        <v>7.6730879999999999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68.45999999999998</v>
      </c>
      <c r="BA96">
        <f t="shared" si="4"/>
        <v>2124.1090329999997</v>
      </c>
      <c r="BD96">
        <v>21.17</v>
      </c>
      <c r="BE96">
        <v>3.47</v>
      </c>
      <c r="BF96">
        <v>0.77</v>
      </c>
      <c r="BG96">
        <v>1.92</v>
      </c>
      <c r="BH96">
        <v>5.0999999999999996</v>
      </c>
      <c r="BI96">
        <v>6.59</v>
      </c>
      <c r="BJ96">
        <v>2.73</v>
      </c>
      <c r="BK96">
        <v>2.48</v>
      </c>
      <c r="BL96">
        <v>0.79</v>
      </c>
      <c r="BM96">
        <v>0</v>
      </c>
      <c r="BN96">
        <v>0.48</v>
      </c>
      <c r="BO96">
        <v>13.68</v>
      </c>
      <c r="BP96">
        <v>3.62</v>
      </c>
      <c r="BQ96">
        <v>4.28</v>
      </c>
      <c r="BR96">
        <v>0.99</v>
      </c>
      <c r="BS96">
        <v>0.39</v>
      </c>
      <c r="BT96">
        <v>0</v>
      </c>
      <c r="BU96">
        <v>0</v>
      </c>
      <c r="BV96">
        <v>0</v>
      </c>
      <c r="BW96">
        <f t="shared" si="5"/>
        <v>68.45999999999998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115.2942</v>
      </c>
      <c r="L97">
        <v>432.42599999999999</v>
      </c>
      <c r="M97">
        <v>44.62</v>
      </c>
      <c r="N97">
        <v>114.58125</v>
      </c>
      <c r="O97">
        <v>119.955656</v>
      </c>
      <c r="P97">
        <v>133.86000000000001</v>
      </c>
      <c r="Q97">
        <v>7.20031</v>
      </c>
      <c r="R97">
        <v>20.514371000000001</v>
      </c>
      <c r="S97">
        <v>12.606002</v>
      </c>
      <c r="T97">
        <v>0</v>
      </c>
      <c r="U97">
        <v>338.50574999999998</v>
      </c>
      <c r="V97">
        <v>5.9848999999999997</v>
      </c>
      <c r="W97">
        <v>17.470282000000001</v>
      </c>
      <c r="X97">
        <v>73.583326999999997</v>
      </c>
      <c r="Y97">
        <v>0</v>
      </c>
      <c r="Z97">
        <v>6.2953000000000001</v>
      </c>
      <c r="AA97">
        <v>40.883637999999998</v>
      </c>
      <c r="AB97">
        <v>38.324815999999998</v>
      </c>
      <c r="AC97">
        <v>28.190923999999999</v>
      </c>
      <c r="AD97">
        <v>35.44782</v>
      </c>
      <c r="AE97">
        <v>47.953459000000002</v>
      </c>
      <c r="AF97">
        <v>27.736180000000001</v>
      </c>
      <c r="AG97">
        <v>36.776580000000003</v>
      </c>
      <c r="AH97">
        <v>113.445865</v>
      </c>
      <c r="AI97">
        <v>0</v>
      </c>
      <c r="AJ97">
        <v>0</v>
      </c>
      <c r="AK97">
        <v>0</v>
      </c>
      <c r="AL97">
        <v>71.009820000000005</v>
      </c>
      <c r="AM97">
        <v>12.930099999999999</v>
      </c>
      <c r="AN97">
        <v>0.77935600000000005</v>
      </c>
      <c r="AO97">
        <v>28.23282</v>
      </c>
      <c r="AP97">
        <v>11.18313</v>
      </c>
      <c r="AQ97">
        <v>60.37668</v>
      </c>
      <c r="AR97">
        <v>27.842880000000001</v>
      </c>
      <c r="AS97">
        <v>20.877503999999998</v>
      </c>
      <c r="AT97">
        <v>7.6730879999999999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68.45999999999998</v>
      </c>
      <c r="BA97">
        <f t="shared" si="4"/>
        <v>2121.0220079999999</v>
      </c>
      <c r="BD97">
        <v>21.17</v>
      </c>
      <c r="BE97">
        <v>3.47</v>
      </c>
      <c r="BF97">
        <v>0.77</v>
      </c>
      <c r="BG97">
        <v>1.92</v>
      </c>
      <c r="BH97">
        <v>5.0999999999999996</v>
      </c>
      <c r="BI97">
        <v>6.59</v>
      </c>
      <c r="BJ97">
        <v>2.73</v>
      </c>
      <c r="BK97">
        <v>2.48</v>
      </c>
      <c r="BL97">
        <v>0.79</v>
      </c>
      <c r="BM97">
        <v>0</v>
      </c>
      <c r="BN97">
        <v>0.48</v>
      </c>
      <c r="BO97">
        <v>13.68</v>
      </c>
      <c r="BP97">
        <v>3.62</v>
      </c>
      <c r="BQ97">
        <v>4.28</v>
      </c>
      <c r="BR97">
        <v>0.99</v>
      </c>
      <c r="BS97">
        <v>0.39</v>
      </c>
      <c r="BT97">
        <v>0</v>
      </c>
      <c r="BU97">
        <v>0</v>
      </c>
      <c r="BV97">
        <v>0</v>
      </c>
      <c r="BW97">
        <f t="shared" si="5"/>
        <v>68.45999999999998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115.2942</v>
      </c>
      <c r="L98">
        <v>432.42599999999999</v>
      </c>
      <c r="M98">
        <v>44.62</v>
      </c>
      <c r="N98">
        <v>114.58125</v>
      </c>
      <c r="O98">
        <v>119.955656</v>
      </c>
      <c r="P98">
        <v>133.86000000000001</v>
      </c>
      <c r="Q98">
        <v>7.20031</v>
      </c>
      <c r="R98">
        <v>20.514371000000001</v>
      </c>
      <c r="S98">
        <v>12.606002</v>
      </c>
      <c r="T98">
        <v>0</v>
      </c>
      <c r="U98">
        <v>338.50574999999998</v>
      </c>
      <c r="V98">
        <v>5.9848999999999997</v>
      </c>
      <c r="W98">
        <v>17.470282000000001</v>
      </c>
      <c r="X98">
        <v>73.583326999999997</v>
      </c>
      <c r="Y98">
        <v>0</v>
      </c>
      <c r="Z98">
        <v>6.2953000000000001</v>
      </c>
      <c r="AA98">
        <v>40.883637999999998</v>
      </c>
      <c r="AB98">
        <v>38.324815999999998</v>
      </c>
      <c r="AC98">
        <v>28.190923999999999</v>
      </c>
      <c r="AD98">
        <v>35.44782</v>
      </c>
      <c r="AE98">
        <v>47.953459000000002</v>
      </c>
      <c r="AF98">
        <v>27.736180000000001</v>
      </c>
      <c r="AG98">
        <v>36.776580000000003</v>
      </c>
      <c r="AH98">
        <v>113.445865</v>
      </c>
      <c r="AI98">
        <v>0</v>
      </c>
      <c r="AJ98">
        <v>0</v>
      </c>
      <c r="AK98">
        <v>0</v>
      </c>
      <c r="AL98">
        <v>71.009820000000005</v>
      </c>
      <c r="AM98">
        <v>12.930099999999999</v>
      </c>
      <c r="AN98">
        <v>0.77935600000000005</v>
      </c>
      <c r="AO98">
        <v>28.23282</v>
      </c>
      <c r="AP98">
        <v>11.18313</v>
      </c>
      <c r="AQ98">
        <v>60.37668</v>
      </c>
      <c r="AR98">
        <v>27.842880000000001</v>
      </c>
      <c r="AS98">
        <v>20.877503999999998</v>
      </c>
      <c r="AT98">
        <v>7.6730879999999999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68.45999999999998</v>
      </c>
      <c r="BA98">
        <f t="shared" si="4"/>
        <v>2121.0220079999999</v>
      </c>
      <c r="BD98">
        <v>21.17</v>
      </c>
      <c r="BE98">
        <v>3.47</v>
      </c>
      <c r="BF98">
        <v>0.77</v>
      </c>
      <c r="BG98">
        <v>1.92</v>
      </c>
      <c r="BH98">
        <v>5.0999999999999996</v>
      </c>
      <c r="BI98">
        <v>6.59</v>
      </c>
      <c r="BJ98">
        <v>2.73</v>
      </c>
      <c r="BK98">
        <v>2.48</v>
      </c>
      <c r="BL98">
        <v>0.79</v>
      </c>
      <c r="BM98">
        <v>0</v>
      </c>
      <c r="BN98">
        <v>0.48</v>
      </c>
      <c r="BO98">
        <v>13.68</v>
      </c>
      <c r="BP98">
        <v>3.62</v>
      </c>
      <c r="BQ98">
        <v>4.28</v>
      </c>
      <c r="BR98">
        <v>0.99</v>
      </c>
      <c r="BS98">
        <v>0.39</v>
      </c>
      <c r="BT98">
        <v>0</v>
      </c>
      <c r="BU98">
        <v>0</v>
      </c>
      <c r="BV98">
        <v>0</v>
      </c>
      <c r="BW98">
        <f t="shared" si="5"/>
        <v>68.45999999999998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2.7871078715000013</v>
      </c>
      <c r="L99">
        <f t="shared" si="6"/>
        <v>10.7889701185</v>
      </c>
      <c r="M99">
        <f t="shared" si="6"/>
        <v>1.046309123999998</v>
      </c>
      <c r="N99">
        <f t="shared" si="6"/>
        <v>2.6962929464999985</v>
      </c>
      <c r="O99">
        <f t="shared" si="6"/>
        <v>2.7468672587500018</v>
      </c>
      <c r="P99">
        <f t="shared" si="6"/>
        <v>3.1499066565000025</v>
      </c>
      <c r="Q99">
        <f t="shared" si="6"/>
        <v>0.20807768099999965</v>
      </c>
      <c r="R99">
        <f t="shared" si="6"/>
        <v>0.56867539249999988</v>
      </c>
      <c r="S99">
        <f t="shared" si="6"/>
        <v>0.3548084169999996</v>
      </c>
      <c r="T99">
        <f t="shared" si="6"/>
        <v>0</v>
      </c>
      <c r="U99">
        <f t="shared" si="6"/>
        <v>7.2111982500000025</v>
      </c>
      <c r="V99">
        <f t="shared" si="6"/>
        <v>0.16969724650000015</v>
      </c>
      <c r="W99">
        <f t="shared" si="6"/>
        <v>0.40438291599999954</v>
      </c>
      <c r="X99">
        <f t="shared" si="6"/>
        <v>2.0588869355000003</v>
      </c>
      <c r="Y99">
        <f t="shared" si="6"/>
        <v>0</v>
      </c>
      <c r="Z99">
        <f t="shared" si="6"/>
        <v>0.18530108850000004</v>
      </c>
      <c r="AA99">
        <f t="shared" si="6"/>
        <v>0.41378591050000013</v>
      </c>
      <c r="AB99">
        <f t="shared" si="6"/>
        <v>0.58553958174999954</v>
      </c>
      <c r="AC99">
        <f t="shared" si="6"/>
        <v>0.45071387550000003</v>
      </c>
      <c r="AD99">
        <f t="shared" si="6"/>
        <v>0.85074767999999923</v>
      </c>
      <c r="AE99">
        <f t="shared" si="6"/>
        <v>1.1586039569999989</v>
      </c>
      <c r="AF99">
        <f t="shared" si="6"/>
        <v>0.67025913600000009</v>
      </c>
      <c r="AG99">
        <f t="shared" si="6"/>
        <v>0.88263792000000174</v>
      </c>
      <c r="AH99">
        <f t="shared" si="6"/>
        <v>2.8889655499999987</v>
      </c>
      <c r="AI99">
        <f t="shared" si="6"/>
        <v>0.25847660324999994</v>
      </c>
      <c r="AJ99">
        <f t="shared" si="6"/>
        <v>0</v>
      </c>
      <c r="AK99">
        <f t="shared" si="6"/>
        <v>0</v>
      </c>
      <c r="AL99">
        <f t="shared" si="6"/>
        <v>1.7504484200000032</v>
      </c>
      <c r="AM99">
        <f t="shared" si="6"/>
        <v>9.0484840499999969E-2</v>
      </c>
      <c r="AN99">
        <f t="shared" si="6"/>
        <v>1.8704544000000024E-2</v>
      </c>
      <c r="AO99">
        <f t="shared" si="6"/>
        <v>0.66561012000000053</v>
      </c>
      <c r="AP99">
        <f t="shared" si="6"/>
        <v>0.27342752849999996</v>
      </c>
      <c r="AQ99">
        <f t="shared" si="6"/>
        <v>1.2906432000000014</v>
      </c>
      <c r="AR99">
        <f t="shared" si="6"/>
        <v>0.78763224000000087</v>
      </c>
      <c r="AS99">
        <f t="shared" si="6"/>
        <v>0.56251824900000069</v>
      </c>
      <c r="AT99">
        <f t="shared" si="6"/>
        <v>0.18415411200000015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1.8387075000000013</v>
      </c>
      <c r="BA99">
        <f t="shared" si="4"/>
        <v>49.998542870750008</v>
      </c>
      <c r="BD99">
        <f t="shared" ref="BD99:BW99" si="7">SUM(BD3:BD98)/4000</f>
        <v>0.54606000000000043</v>
      </c>
      <c r="BE99">
        <f t="shared" si="7"/>
        <v>0.14258999999999999</v>
      </c>
      <c r="BF99">
        <f t="shared" si="7"/>
        <v>4.1767500000000096E-2</v>
      </c>
      <c r="BG99">
        <f t="shared" si="7"/>
        <v>4.5600000000000029E-2</v>
      </c>
      <c r="BH99">
        <f t="shared" si="7"/>
        <v>0.12804000000000024</v>
      </c>
      <c r="BI99">
        <f t="shared" si="7"/>
        <v>0.16303999999999996</v>
      </c>
      <c r="BJ99">
        <f t="shared" si="7"/>
        <v>7.0230000000000001E-2</v>
      </c>
      <c r="BK99">
        <f t="shared" si="7"/>
        <v>8.1705000000000111E-2</v>
      </c>
      <c r="BL99">
        <f t="shared" si="7"/>
        <v>2.3975000000000062E-2</v>
      </c>
      <c r="BM99">
        <f t="shared" si="7"/>
        <v>0</v>
      </c>
      <c r="BN99">
        <f t="shared" si="7"/>
        <v>1.1519999999999983E-2</v>
      </c>
      <c r="BO99">
        <f t="shared" si="7"/>
        <v>0.35740000000000061</v>
      </c>
      <c r="BP99">
        <f t="shared" si="7"/>
        <v>8.9920000000000125E-2</v>
      </c>
      <c r="BQ99">
        <f t="shared" si="7"/>
        <v>0.1016799999999998</v>
      </c>
      <c r="BR99">
        <f t="shared" si="7"/>
        <v>2.4919999999999935E-2</v>
      </c>
      <c r="BS99">
        <f t="shared" si="7"/>
        <v>1.0259999999999998E-2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1.8387075000000013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44820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209.52</v>
      </c>
      <c r="C3" s="75">
        <v>65.959999999999994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70.83</v>
      </c>
      <c r="J3">
        <v>226.98</v>
      </c>
      <c r="K3">
        <v>72.22</v>
      </c>
      <c r="L3">
        <v>7.8</v>
      </c>
      <c r="M3">
        <v>13.12</v>
      </c>
      <c r="N3" s="135">
        <v>0</v>
      </c>
      <c r="O3" s="135">
        <v>0</v>
      </c>
      <c r="P3" s="135">
        <v>0</v>
      </c>
      <c r="Q3">
        <v>6.56</v>
      </c>
      <c r="R3">
        <v>0</v>
      </c>
      <c r="S3">
        <v>6.06</v>
      </c>
      <c r="T3">
        <v>72.739999999999995</v>
      </c>
      <c r="U3">
        <v>24.25</v>
      </c>
      <c r="V3">
        <v>24.24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15.53</v>
      </c>
      <c r="AD3">
        <v>38.6</v>
      </c>
      <c r="AE3">
        <v>38.6</v>
      </c>
    </row>
    <row r="4" spans="1:31">
      <c r="A4" t="s">
        <v>46</v>
      </c>
      <c r="B4" s="75">
        <v>209.52</v>
      </c>
      <c r="C4" s="75">
        <v>65.959999999999994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70.83</v>
      </c>
      <c r="J4">
        <v>226.98</v>
      </c>
      <c r="K4">
        <v>72.22</v>
      </c>
      <c r="L4">
        <v>7.8</v>
      </c>
      <c r="M4">
        <v>13.05</v>
      </c>
      <c r="N4" s="135">
        <v>0</v>
      </c>
      <c r="O4" s="135">
        <v>0</v>
      </c>
      <c r="P4" s="135">
        <v>0</v>
      </c>
      <c r="Q4">
        <v>6.56</v>
      </c>
      <c r="R4">
        <v>0</v>
      </c>
      <c r="S4">
        <v>6.06</v>
      </c>
      <c r="T4">
        <v>72.099999999999994</v>
      </c>
      <c r="U4">
        <v>24.03</v>
      </c>
      <c r="V4">
        <v>24.04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15.4</v>
      </c>
      <c r="AD4">
        <v>38.380000000000003</v>
      </c>
      <c r="AE4">
        <v>38.380000000000003</v>
      </c>
    </row>
    <row r="5" spans="1:31">
      <c r="A5" t="s">
        <v>47</v>
      </c>
      <c r="B5" s="75">
        <v>209.52</v>
      </c>
      <c r="C5" s="75">
        <v>65.959999999999994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70.83</v>
      </c>
      <c r="J5">
        <v>226.98</v>
      </c>
      <c r="K5">
        <v>72.22</v>
      </c>
      <c r="L5">
        <v>7.8</v>
      </c>
      <c r="M5">
        <v>13</v>
      </c>
      <c r="N5" s="135">
        <v>0</v>
      </c>
      <c r="O5" s="135">
        <v>0</v>
      </c>
      <c r="P5" s="135">
        <v>0</v>
      </c>
      <c r="Q5">
        <v>6.56</v>
      </c>
      <c r="R5">
        <v>0</v>
      </c>
      <c r="S5">
        <v>6.06</v>
      </c>
      <c r="T5">
        <v>71.819999999999993</v>
      </c>
      <c r="U5">
        <v>23.94</v>
      </c>
      <c r="V5">
        <v>23.94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13.21</v>
      </c>
      <c r="AD5">
        <v>33.75</v>
      </c>
      <c r="AE5">
        <v>33.75</v>
      </c>
    </row>
    <row r="6" spans="1:31">
      <c r="A6" t="s">
        <v>48</v>
      </c>
      <c r="B6" s="75">
        <v>209.52</v>
      </c>
      <c r="C6" s="75">
        <v>65.959999999999994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70.83</v>
      </c>
      <c r="J6">
        <v>226.98</v>
      </c>
      <c r="K6">
        <v>72.22</v>
      </c>
      <c r="L6">
        <v>7.8</v>
      </c>
      <c r="M6">
        <v>12.99</v>
      </c>
      <c r="N6" s="135">
        <v>0</v>
      </c>
      <c r="O6" s="135">
        <v>0</v>
      </c>
      <c r="P6" s="135">
        <v>0</v>
      </c>
      <c r="Q6">
        <v>6.56</v>
      </c>
      <c r="R6">
        <v>0</v>
      </c>
      <c r="S6">
        <v>6.06</v>
      </c>
      <c r="T6">
        <v>71.36</v>
      </c>
      <c r="U6">
        <v>23.79</v>
      </c>
      <c r="V6">
        <v>23.79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13.56</v>
      </c>
      <c r="AD6">
        <v>34.54</v>
      </c>
      <c r="AE6">
        <v>34.54</v>
      </c>
    </row>
    <row r="7" spans="1:31">
      <c r="A7" t="s">
        <v>49</v>
      </c>
      <c r="B7" s="75">
        <v>149.38999999999999</v>
      </c>
      <c r="C7" s="75">
        <v>46.56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70.83</v>
      </c>
      <c r="J7">
        <v>226.98</v>
      </c>
      <c r="K7">
        <v>49.83</v>
      </c>
      <c r="L7">
        <v>7.8</v>
      </c>
      <c r="M7">
        <v>12.71</v>
      </c>
      <c r="N7" s="135">
        <v>0</v>
      </c>
      <c r="O7" s="135">
        <v>0</v>
      </c>
      <c r="P7" s="135">
        <v>0</v>
      </c>
      <c r="Q7">
        <v>6.56</v>
      </c>
      <c r="R7">
        <v>0</v>
      </c>
      <c r="S7">
        <v>5.88</v>
      </c>
      <c r="T7">
        <v>72.88</v>
      </c>
      <c r="U7">
        <v>24.29</v>
      </c>
      <c r="V7">
        <v>24.3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13.89</v>
      </c>
      <c r="AD7">
        <v>35.229999999999997</v>
      </c>
      <c r="AE7">
        <v>35.229999999999997</v>
      </c>
    </row>
    <row r="8" spans="1:31">
      <c r="A8" t="s">
        <v>50</v>
      </c>
      <c r="B8" s="75">
        <v>149.38999999999999</v>
      </c>
      <c r="C8" s="75">
        <v>46.56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70.83</v>
      </c>
      <c r="J8">
        <v>226.98</v>
      </c>
      <c r="K8">
        <v>49.83</v>
      </c>
      <c r="L8">
        <v>7.8</v>
      </c>
      <c r="M8">
        <v>12.64</v>
      </c>
      <c r="N8" s="135">
        <v>0</v>
      </c>
      <c r="O8" s="135">
        <v>0</v>
      </c>
      <c r="P8" s="135">
        <v>0</v>
      </c>
      <c r="Q8">
        <v>6.56</v>
      </c>
      <c r="R8">
        <v>0</v>
      </c>
      <c r="S8">
        <v>5.88</v>
      </c>
      <c r="T8">
        <v>74.41</v>
      </c>
      <c r="U8">
        <v>24.8</v>
      </c>
      <c r="V8">
        <v>24.81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14.22</v>
      </c>
      <c r="AD8">
        <v>35.61</v>
      </c>
      <c r="AE8">
        <v>35.61</v>
      </c>
    </row>
    <row r="9" spans="1:31">
      <c r="A9" t="s">
        <v>51</v>
      </c>
      <c r="B9" s="75">
        <v>149.38999999999999</v>
      </c>
      <c r="C9" s="75">
        <v>46.56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70.83</v>
      </c>
      <c r="J9">
        <v>226.98</v>
      </c>
      <c r="K9">
        <v>49.83</v>
      </c>
      <c r="L9">
        <v>7.8</v>
      </c>
      <c r="M9">
        <v>16.71</v>
      </c>
      <c r="N9" s="135">
        <v>0</v>
      </c>
      <c r="O9" s="135">
        <v>0</v>
      </c>
      <c r="P9" s="135">
        <v>0</v>
      </c>
      <c r="Q9">
        <v>6.56</v>
      </c>
      <c r="R9">
        <v>0</v>
      </c>
      <c r="S9">
        <v>5.88</v>
      </c>
      <c r="T9">
        <v>75.09</v>
      </c>
      <c r="U9">
        <v>25.03</v>
      </c>
      <c r="V9">
        <v>25.03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14.43</v>
      </c>
      <c r="AD9">
        <v>35.86</v>
      </c>
      <c r="AE9">
        <v>35.86</v>
      </c>
    </row>
    <row r="10" spans="1:31">
      <c r="A10" t="s">
        <v>52</v>
      </c>
      <c r="B10" s="75">
        <v>149.38999999999999</v>
      </c>
      <c r="C10" s="75">
        <v>46.56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70.83</v>
      </c>
      <c r="J10">
        <v>226.98</v>
      </c>
      <c r="K10">
        <v>49.83</v>
      </c>
      <c r="L10">
        <v>7.8</v>
      </c>
      <c r="M10">
        <v>16.66</v>
      </c>
      <c r="N10" s="135">
        <v>0</v>
      </c>
      <c r="O10" s="135">
        <v>0</v>
      </c>
      <c r="P10" s="135">
        <v>0</v>
      </c>
      <c r="Q10">
        <v>6.56</v>
      </c>
      <c r="R10">
        <v>0</v>
      </c>
      <c r="S10">
        <v>5.88</v>
      </c>
      <c r="T10">
        <v>75.709999999999994</v>
      </c>
      <c r="U10">
        <v>25.24</v>
      </c>
      <c r="V10">
        <v>25.22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14.65</v>
      </c>
      <c r="AD10">
        <v>36.549999999999997</v>
      </c>
      <c r="AE10">
        <v>36.549999999999997</v>
      </c>
    </row>
    <row r="11" spans="1:31">
      <c r="A11" t="s">
        <v>53</v>
      </c>
      <c r="B11" s="75">
        <v>149.38999999999999</v>
      </c>
      <c r="C11" s="75">
        <v>46.56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70.83</v>
      </c>
      <c r="J11">
        <v>226.98</v>
      </c>
      <c r="K11">
        <v>49.83</v>
      </c>
      <c r="L11">
        <v>7.41</v>
      </c>
      <c r="M11">
        <v>16.559999999999999</v>
      </c>
      <c r="N11" s="135">
        <v>0</v>
      </c>
      <c r="O11" s="135">
        <v>0</v>
      </c>
      <c r="P11" s="135">
        <v>0</v>
      </c>
      <c r="Q11">
        <v>6.56</v>
      </c>
      <c r="R11">
        <v>0</v>
      </c>
      <c r="S11">
        <v>5.69</v>
      </c>
      <c r="T11">
        <v>76.5</v>
      </c>
      <c r="U11">
        <v>25.5</v>
      </c>
      <c r="V11">
        <v>25.49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13.66</v>
      </c>
      <c r="AD11">
        <v>41.66</v>
      </c>
      <c r="AE11">
        <v>41.66</v>
      </c>
    </row>
    <row r="12" spans="1:31">
      <c r="A12" t="s">
        <v>54</v>
      </c>
      <c r="B12" s="75">
        <v>149.38999999999999</v>
      </c>
      <c r="C12" s="75">
        <v>46.56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70.83</v>
      </c>
      <c r="J12">
        <v>226.98</v>
      </c>
      <c r="K12">
        <v>49.83</v>
      </c>
      <c r="L12">
        <v>7.41</v>
      </c>
      <c r="M12">
        <v>16.399999999999999</v>
      </c>
      <c r="N12" s="135">
        <v>0</v>
      </c>
      <c r="O12" s="135">
        <v>0</v>
      </c>
      <c r="P12" s="135">
        <v>0</v>
      </c>
      <c r="Q12">
        <v>6.56</v>
      </c>
      <c r="R12">
        <v>0</v>
      </c>
      <c r="S12">
        <v>5.69</v>
      </c>
      <c r="T12">
        <v>77.150000000000006</v>
      </c>
      <c r="U12">
        <v>25.72</v>
      </c>
      <c r="V12">
        <v>25.71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13.71</v>
      </c>
      <c r="AD12">
        <v>41.87</v>
      </c>
      <c r="AE12">
        <v>41.87</v>
      </c>
    </row>
    <row r="13" spans="1:31">
      <c r="A13" t="s">
        <v>55</v>
      </c>
      <c r="B13" s="75">
        <v>149.38999999999999</v>
      </c>
      <c r="C13" s="75">
        <v>46.56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70.83</v>
      </c>
      <c r="J13">
        <v>226.98</v>
      </c>
      <c r="K13">
        <v>49.83</v>
      </c>
      <c r="L13">
        <v>7.41</v>
      </c>
      <c r="M13">
        <v>15.51</v>
      </c>
      <c r="N13" s="135">
        <v>0</v>
      </c>
      <c r="O13" s="135">
        <v>0</v>
      </c>
      <c r="P13" s="135">
        <v>0</v>
      </c>
      <c r="Q13">
        <v>6.56</v>
      </c>
      <c r="R13">
        <v>0</v>
      </c>
      <c r="S13">
        <v>5.69</v>
      </c>
      <c r="T13">
        <v>77.989999999999995</v>
      </c>
      <c r="U13">
        <v>26</v>
      </c>
      <c r="V13">
        <v>25.98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13.95</v>
      </c>
      <c r="AD13">
        <v>42.02</v>
      </c>
      <c r="AE13">
        <v>42.02</v>
      </c>
    </row>
    <row r="14" spans="1:31">
      <c r="A14" t="s">
        <v>56</v>
      </c>
      <c r="B14" s="75">
        <v>149.38999999999999</v>
      </c>
      <c r="C14" s="75">
        <v>46.56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70.83</v>
      </c>
      <c r="J14">
        <v>226.98</v>
      </c>
      <c r="K14">
        <v>49.83</v>
      </c>
      <c r="L14">
        <v>7.41</v>
      </c>
      <c r="M14">
        <v>14.37</v>
      </c>
      <c r="N14" s="135">
        <v>0</v>
      </c>
      <c r="O14" s="135">
        <v>0</v>
      </c>
      <c r="P14" s="135">
        <v>0</v>
      </c>
      <c r="Q14">
        <v>6.56</v>
      </c>
      <c r="R14">
        <v>0</v>
      </c>
      <c r="S14">
        <v>5.69</v>
      </c>
      <c r="T14">
        <v>78.64</v>
      </c>
      <c r="U14">
        <v>26.21</v>
      </c>
      <c r="V14">
        <v>26.23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14.17</v>
      </c>
      <c r="AD14">
        <v>42.19</v>
      </c>
      <c r="AE14">
        <v>42.19</v>
      </c>
    </row>
    <row r="15" spans="1:31">
      <c r="A15" t="s">
        <v>57</v>
      </c>
      <c r="B15" s="75">
        <v>149.38999999999999</v>
      </c>
      <c r="C15" s="75">
        <v>46.56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70.83</v>
      </c>
      <c r="J15">
        <v>226.98</v>
      </c>
      <c r="K15">
        <v>49.83</v>
      </c>
      <c r="L15">
        <v>7.41</v>
      </c>
      <c r="M15">
        <v>13.17</v>
      </c>
      <c r="N15" s="135">
        <v>0</v>
      </c>
      <c r="O15" s="135">
        <v>0</v>
      </c>
      <c r="P15" s="135">
        <v>0</v>
      </c>
      <c r="Q15">
        <v>6.4</v>
      </c>
      <c r="R15">
        <v>0</v>
      </c>
      <c r="S15">
        <v>5.5</v>
      </c>
      <c r="T15">
        <v>81.81</v>
      </c>
      <c r="U15">
        <v>27.27</v>
      </c>
      <c r="V15">
        <v>27.26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14.44</v>
      </c>
      <c r="AD15">
        <v>42.41</v>
      </c>
      <c r="AE15">
        <v>42.41</v>
      </c>
    </row>
    <row r="16" spans="1:31">
      <c r="A16" t="s">
        <v>58</v>
      </c>
      <c r="B16" s="75">
        <v>149.38999999999999</v>
      </c>
      <c r="C16" s="75">
        <v>46.56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70.83</v>
      </c>
      <c r="J16">
        <v>226.98</v>
      </c>
      <c r="K16">
        <v>49.83</v>
      </c>
      <c r="L16">
        <v>7.41</v>
      </c>
      <c r="M16">
        <v>12.14</v>
      </c>
      <c r="N16" s="135">
        <v>0</v>
      </c>
      <c r="O16" s="135">
        <v>0</v>
      </c>
      <c r="P16" s="135">
        <v>0</v>
      </c>
      <c r="Q16">
        <v>6.4</v>
      </c>
      <c r="R16">
        <v>0</v>
      </c>
      <c r="S16">
        <v>5.5</v>
      </c>
      <c r="T16">
        <v>80.790000000000006</v>
      </c>
      <c r="U16">
        <v>26.93</v>
      </c>
      <c r="V16">
        <v>26.94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15.22</v>
      </c>
      <c r="AD16">
        <v>42.4</v>
      </c>
      <c r="AE16">
        <v>42.4</v>
      </c>
    </row>
    <row r="17" spans="1:31">
      <c r="A17" t="s">
        <v>59</v>
      </c>
      <c r="B17" s="75">
        <v>149.38999999999999</v>
      </c>
      <c r="C17" s="75">
        <v>46.56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70.83</v>
      </c>
      <c r="J17">
        <v>226.98</v>
      </c>
      <c r="K17">
        <v>49.83</v>
      </c>
      <c r="L17">
        <v>7.41</v>
      </c>
      <c r="M17">
        <v>10.71</v>
      </c>
      <c r="N17" s="135">
        <v>0</v>
      </c>
      <c r="O17" s="135">
        <v>0</v>
      </c>
      <c r="P17" s="135">
        <v>0</v>
      </c>
      <c r="Q17">
        <v>6.4</v>
      </c>
      <c r="R17">
        <v>0</v>
      </c>
      <c r="S17">
        <v>5.5</v>
      </c>
      <c r="T17">
        <v>91.71</v>
      </c>
      <c r="U17">
        <v>30.57</v>
      </c>
      <c r="V17">
        <v>30.56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16.84</v>
      </c>
      <c r="AD17">
        <v>42.66</v>
      </c>
      <c r="AE17">
        <v>42.66</v>
      </c>
    </row>
    <row r="18" spans="1:31">
      <c r="A18" t="s">
        <v>60</v>
      </c>
      <c r="B18" s="75">
        <v>149.38999999999999</v>
      </c>
      <c r="C18" s="75">
        <v>46.56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70.83</v>
      </c>
      <c r="J18">
        <v>226.98</v>
      </c>
      <c r="K18">
        <v>49.83</v>
      </c>
      <c r="L18">
        <v>7.41</v>
      </c>
      <c r="M18">
        <v>9.42</v>
      </c>
      <c r="N18" s="135">
        <v>0</v>
      </c>
      <c r="O18" s="135">
        <v>0</v>
      </c>
      <c r="P18" s="135">
        <v>0</v>
      </c>
      <c r="Q18">
        <v>6.4</v>
      </c>
      <c r="R18">
        <v>0</v>
      </c>
      <c r="S18">
        <v>5.5</v>
      </c>
      <c r="T18">
        <v>92.12</v>
      </c>
      <c r="U18">
        <v>30.71</v>
      </c>
      <c r="V18">
        <v>30.7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17.170000000000002</v>
      </c>
      <c r="AD18">
        <v>42.96</v>
      </c>
      <c r="AE18">
        <v>42.96</v>
      </c>
    </row>
    <row r="19" spans="1:31">
      <c r="A19" t="s">
        <v>61</v>
      </c>
      <c r="B19" s="75">
        <v>149.38999999999999</v>
      </c>
      <c r="C19" s="75">
        <v>46.56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70.83</v>
      </c>
      <c r="J19">
        <v>226.98</v>
      </c>
      <c r="K19">
        <v>49.83</v>
      </c>
      <c r="L19">
        <v>7.41</v>
      </c>
      <c r="M19">
        <v>8.24</v>
      </c>
      <c r="N19" s="135">
        <v>0</v>
      </c>
      <c r="O19" s="135">
        <v>0</v>
      </c>
      <c r="P19" s="135">
        <v>0</v>
      </c>
      <c r="Q19">
        <v>6.4</v>
      </c>
      <c r="R19">
        <v>0</v>
      </c>
      <c r="S19">
        <v>5.32</v>
      </c>
      <c r="T19">
        <v>90.33</v>
      </c>
      <c r="U19">
        <v>30.11</v>
      </c>
      <c r="V19">
        <v>30.11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17.440000000000001</v>
      </c>
      <c r="AD19">
        <v>43.32</v>
      </c>
      <c r="AE19">
        <v>43.32</v>
      </c>
    </row>
    <row r="20" spans="1:31">
      <c r="A20" t="s">
        <v>62</v>
      </c>
      <c r="B20" s="75">
        <v>149.38999999999999</v>
      </c>
      <c r="C20" s="75">
        <v>46.56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70.83</v>
      </c>
      <c r="J20">
        <v>226.98</v>
      </c>
      <c r="K20">
        <v>49.83</v>
      </c>
      <c r="L20">
        <v>7.41</v>
      </c>
      <c r="M20">
        <v>7.74</v>
      </c>
      <c r="N20" s="135">
        <v>0</v>
      </c>
      <c r="O20" s="135">
        <v>0</v>
      </c>
      <c r="P20" s="135">
        <v>0</v>
      </c>
      <c r="Q20">
        <v>6.4</v>
      </c>
      <c r="R20">
        <v>0</v>
      </c>
      <c r="S20">
        <v>5.32</v>
      </c>
      <c r="T20">
        <v>88.97</v>
      </c>
      <c r="U20">
        <v>29.66</v>
      </c>
      <c r="V20">
        <v>29.65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17.52</v>
      </c>
      <c r="AD20">
        <v>43.42</v>
      </c>
      <c r="AE20">
        <v>43.42</v>
      </c>
    </row>
    <row r="21" spans="1:31">
      <c r="A21" t="s">
        <v>63</v>
      </c>
      <c r="B21" s="75">
        <v>149.38999999999999</v>
      </c>
      <c r="C21" s="75">
        <v>46.56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70.83</v>
      </c>
      <c r="J21">
        <v>226.98</v>
      </c>
      <c r="K21">
        <v>49.83</v>
      </c>
      <c r="L21">
        <v>7.41</v>
      </c>
      <c r="M21">
        <v>7.93</v>
      </c>
      <c r="N21" s="135">
        <v>0</v>
      </c>
      <c r="O21" s="135">
        <v>0</v>
      </c>
      <c r="P21" s="135">
        <v>0</v>
      </c>
      <c r="Q21">
        <v>6.4</v>
      </c>
      <c r="R21">
        <v>0</v>
      </c>
      <c r="S21">
        <v>5.32</v>
      </c>
      <c r="T21">
        <v>86.85</v>
      </c>
      <c r="U21">
        <v>28.95</v>
      </c>
      <c r="V21">
        <v>28.95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17.62</v>
      </c>
      <c r="AD21">
        <v>43.45</v>
      </c>
      <c r="AE21">
        <v>43.45</v>
      </c>
    </row>
    <row r="22" spans="1:31">
      <c r="A22" t="s">
        <v>64</v>
      </c>
      <c r="B22" s="75">
        <v>149.38999999999999</v>
      </c>
      <c r="C22" s="75">
        <v>46.56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70.83</v>
      </c>
      <c r="J22">
        <v>226.98</v>
      </c>
      <c r="K22">
        <v>49.83</v>
      </c>
      <c r="L22">
        <v>7.41</v>
      </c>
      <c r="M22">
        <v>7.52</v>
      </c>
      <c r="N22" s="135">
        <v>0</v>
      </c>
      <c r="O22" s="135">
        <v>0</v>
      </c>
      <c r="P22" s="135">
        <v>0</v>
      </c>
      <c r="Q22">
        <v>6.4</v>
      </c>
      <c r="R22">
        <v>0</v>
      </c>
      <c r="S22">
        <v>5.32</v>
      </c>
      <c r="T22">
        <v>86.62</v>
      </c>
      <c r="U22">
        <v>28.88</v>
      </c>
      <c r="V22">
        <v>28.87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17.68</v>
      </c>
      <c r="AD22">
        <v>43.53</v>
      </c>
      <c r="AE22">
        <v>43.53</v>
      </c>
    </row>
    <row r="23" spans="1:31">
      <c r="A23" t="s">
        <v>65</v>
      </c>
      <c r="B23" s="75">
        <v>149.38999999999999</v>
      </c>
      <c r="C23" s="75">
        <v>46.56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70.83</v>
      </c>
      <c r="J23">
        <v>226.98</v>
      </c>
      <c r="K23">
        <v>49.83</v>
      </c>
      <c r="L23">
        <v>7.26</v>
      </c>
      <c r="M23">
        <v>7.72</v>
      </c>
      <c r="N23" s="135">
        <v>0</v>
      </c>
      <c r="O23" s="135">
        <v>0</v>
      </c>
      <c r="P23" s="135">
        <v>0</v>
      </c>
      <c r="Q23">
        <v>6.4</v>
      </c>
      <c r="R23">
        <v>0</v>
      </c>
      <c r="S23">
        <v>5.18</v>
      </c>
      <c r="T23">
        <v>75.319999999999993</v>
      </c>
      <c r="U23">
        <v>25.11</v>
      </c>
      <c r="V23">
        <v>25.1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17.75</v>
      </c>
      <c r="AD23">
        <v>43.62</v>
      </c>
      <c r="AE23">
        <v>43.62</v>
      </c>
    </row>
    <row r="24" spans="1:31">
      <c r="A24" t="s">
        <v>66</v>
      </c>
      <c r="B24" s="75">
        <v>149.38999999999999</v>
      </c>
      <c r="C24" s="75">
        <v>46.56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70.83</v>
      </c>
      <c r="J24">
        <v>226.98</v>
      </c>
      <c r="K24">
        <v>49.83</v>
      </c>
      <c r="L24">
        <v>7.26</v>
      </c>
      <c r="M24">
        <v>7.22</v>
      </c>
      <c r="N24" s="135">
        <v>0</v>
      </c>
      <c r="O24" s="135">
        <v>0</v>
      </c>
      <c r="P24" s="135">
        <v>0</v>
      </c>
      <c r="Q24">
        <v>6.4</v>
      </c>
      <c r="R24">
        <v>0</v>
      </c>
      <c r="S24">
        <v>5.18</v>
      </c>
      <c r="T24">
        <v>75.05</v>
      </c>
      <c r="U24">
        <v>25.02</v>
      </c>
      <c r="V24">
        <v>25.01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17.82</v>
      </c>
      <c r="AD24">
        <v>43.71</v>
      </c>
      <c r="AE24">
        <v>43.71</v>
      </c>
    </row>
    <row r="25" spans="1:31">
      <c r="A25" t="s">
        <v>67</v>
      </c>
      <c r="B25" s="75">
        <v>122.22</v>
      </c>
      <c r="C25" s="75">
        <v>46.56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70.83</v>
      </c>
      <c r="J25">
        <v>226.98</v>
      </c>
      <c r="K25">
        <v>49.83</v>
      </c>
      <c r="L25">
        <v>7.26</v>
      </c>
      <c r="M25">
        <v>6.92</v>
      </c>
      <c r="N25" s="135">
        <v>0</v>
      </c>
      <c r="O25" s="135">
        <v>0</v>
      </c>
      <c r="P25" s="135">
        <v>0</v>
      </c>
      <c r="Q25">
        <v>6.4</v>
      </c>
      <c r="R25">
        <v>0</v>
      </c>
      <c r="S25">
        <v>5.18</v>
      </c>
      <c r="T25">
        <v>74.239999999999995</v>
      </c>
      <c r="U25">
        <v>24.75</v>
      </c>
      <c r="V25">
        <v>24.74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17.96</v>
      </c>
      <c r="AD25">
        <v>43.75</v>
      </c>
      <c r="AE25">
        <v>43.75</v>
      </c>
    </row>
    <row r="26" spans="1:31">
      <c r="A26" t="s">
        <v>68</v>
      </c>
      <c r="B26" s="75">
        <v>122.22</v>
      </c>
      <c r="C26" s="75">
        <v>46.56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70.83</v>
      </c>
      <c r="J26">
        <v>226.98</v>
      </c>
      <c r="K26">
        <v>49.83</v>
      </c>
      <c r="L26">
        <v>7.26</v>
      </c>
      <c r="M26">
        <v>6.55</v>
      </c>
      <c r="N26" s="135">
        <v>0</v>
      </c>
      <c r="O26" s="135">
        <v>0</v>
      </c>
      <c r="P26" s="135">
        <v>0</v>
      </c>
      <c r="Q26">
        <v>6.4</v>
      </c>
      <c r="R26">
        <v>0</v>
      </c>
      <c r="S26">
        <v>5.18</v>
      </c>
      <c r="T26">
        <v>74.239999999999995</v>
      </c>
      <c r="U26">
        <v>24.75</v>
      </c>
      <c r="V26">
        <v>24.74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17.989999999999998</v>
      </c>
      <c r="AD26">
        <v>43.84</v>
      </c>
      <c r="AE26">
        <v>43.84</v>
      </c>
    </row>
    <row r="27" spans="1:31">
      <c r="A27" t="s">
        <v>69</v>
      </c>
      <c r="B27" s="75">
        <v>137.18</v>
      </c>
      <c r="C27" s="75">
        <v>46.56</v>
      </c>
      <c r="D27" s="135">
        <f t="shared" si="0"/>
        <v>17.309999999999999</v>
      </c>
      <c r="E27" s="75"/>
      <c r="F27" s="78">
        <v>0.09</v>
      </c>
      <c r="G27" s="78">
        <v>0.09</v>
      </c>
      <c r="H27" s="78">
        <v>0.09</v>
      </c>
      <c r="I27">
        <v>70.83</v>
      </c>
      <c r="J27">
        <v>226.98</v>
      </c>
      <c r="K27">
        <v>49.83</v>
      </c>
      <c r="L27">
        <v>7.02</v>
      </c>
      <c r="M27">
        <v>6.26</v>
      </c>
      <c r="N27" s="135">
        <v>5.29</v>
      </c>
      <c r="O27" s="135">
        <v>6.68</v>
      </c>
      <c r="P27" s="135">
        <v>5.34</v>
      </c>
      <c r="Q27">
        <v>6.32</v>
      </c>
      <c r="R27">
        <v>0.27</v>
      </c>
      <c r="S27">
        <v>5.03</v>
      </c>
      <c r="T27">
        <v>74.14</v>
      </c>
      <c r="U27">
        <v>24.71</v>
      </c>
      <c r="V27">
        <v>24.73</v>
      </c>
      <c r="W27">
        <v>0.26</v>
      </c>
      <c r="X27">
        <v>0.05</v>
      </c>
      <c r="Y27">
        <v>0.06</v>
      </c>
      <c r="Z27">
        <v>0</v>
      </c>
      <c r="AA27">
        <v>0</v>
      </c>
      <c r="AB27">
        <v>0</v>
      </c>
      <c r="AC27">
        <v>18.260000000000002</v>
      </c>
      <c r="AD27">
        <v>43.93</v>
      </c>
      <c r="AE27">
        <v>43.93</v>
      </c>
    </row>
    <row r="28" spans="1:31">
      <c r="A28" t="s">
        <v>70</v>
      </c>
      <c r="B28" s="75">
        <v>137.18</v>
      </c>
      <c r="C28" s="75">
        <v>46.56</v>
      </c>
      <c r="D28" s="135">
        <f t="shared" si="0"/>
        <v>34.56</v>
      </c>
      <c r="E28" s="75"/>
      <c r="F28" s="78">
        <v>0.36</v>
      </c>
      <c r="G28" s="78">
        <v>0.36</v>
      </c>
      <c r="H28" s="78">
        <v>0.37</v>
      </c>
      <c r="I28">
        <v>70.83</v>
      </c>
      <c r="J28">
        <v>226.98</v>
      </c>
      <c r="K28">
        <v>49.83</v>
      </c>
      <c r="L28">
        <v>7.02</v>
      </c>
      <c r="M28">
        <v>6.14</v>
      </c>
      <c r="N28" s="135">
        <v>10.67</v>
      </c>
      <c r="O28" s="135">
        <v>13.11</v>
      </c>
      <c r="P28" s="135">
        <v>10.78</v>
      </c>
      <c r="Q28">
        <v>6.32</v>
      </c>
      <c r="R28">
        <v>2.91</v>
      </c>
      <c r="S28">
        <v>5.03</v>
      </c>
      <c r="T28">
        <v>73.489999999999995</v>
      </c>
      <c r="U28">
        <v>24.49</v>
      </c>
      <c r="V28">
        <v>24.5</v>
      </c>
      <c r="W28">
        <v>0.83</v>
      </c>
      <c r="X28">
        <v>0.17</v>
      </c>
      <c r="Y28">
        <v>1</v>
      </c>
      <c r="Z28">
        <v>0</v>
      </c>
      <c r="AA28">
        <v>0.67</v>
      </c>
      <c r="AB28">
        <v>0.33</v>
      </c>
      <c r="AC28">
        <v>18.05</v>
      </c>
      <c r="AD28">
        <v>45.08</v>
      </c>
      <c r="AE28">
        <v>45.08</v>
      </c>
    </row>
    <row r="29" spans="1:31">
      <c r="A29" t="s">
        <v>71</v>
      </c>
      <c r="B29" s="75">
        <v>137.18</v>
      </c>
      <c r="C29" s="75">
        <v>46.56</v>
      </c>
      <c r="D29" s="135">
        <f t="shared" si="0"/>
        <v>56.06</v>
      </c>
      <c r="E29" s="75"/>
      <c r="F29" s="78">
        <v>0.8</v>
      </c>
      <c r="G29" s="78">
        <v>0.8</v>
      </c>
      <c r="H29" s="78">
        <v>0.82</v>
      </c>
      <c r="I29">
        <v>70.83</v>
      </c>
      <c r="J29">
        <v>226.98</v>
      </c>
      <c r="K29">
        <v>49.83</v>
      </c>
      <c r="L29">
        <v>7.02</v>
      </c>
      <c r="M29">
        <v>5.69</v>
      </c>
      <c r="N29" s="135">
        <v>17.100000000000001</v>
      </c>
      <c r="O29" s="135">
        <v>20.86</v>
      </c>
      <c r="P29" s="135">
        <v>18.100000000000001</v>
      </c>
      <c r="Q29">
        <v>6.32</v>
      </c>
      <c r="R29">
        <v>6.73</v>
      </c>
      <c r="S29">
        <v>5.03</v>
      </c>
      <c r="T29">
        <v>83.06</v>
      </c>
      <c r="U29">
        <v>27.69</v>
      </c>
      <c r="V29">
        <v>27.68</v>
      </c>
      <c r="W29">
        <v>4.2300000000000004</v>
      </c>
      <c r="X29">
        <v>0.85</v>
      </c>
      <c r="Y29">
        <v>2.59</v>
      </c>
      <c r="Z29">
        <v>0</v>
      </c>
      <c r="AA29">
        <v>1.33</v>
      </c>
      <c r="AB29">
        <v>0.67</v>
      </c>
      <c r="AC29">
        <v>18.14</v>
      </c>
      <c r="AD29">
        <v>47.84</v>
      </c>
      <c r="AE29">
        <v>47.84</v>
      </c>
    </row>
    <row r="30" spans="1:31">
      <c r="A30" t="s">
        <v>72</v>
      </c>
      <c r="B30" s="75">
        <v>137.18</v>
      </c>
      <c r="C30" s="75">
        <v>46.56</v>
      </c>
      <c r="D30" s="135">
        <f t="shared" si="0"/>
        <v>83.63</v>
      </c>
      <c r="E30" s="75"/>
      <c r="F30" s="78">
        <v>1.25</v>
      </c>
      <c r="G30" s="78">
        <v>1.25</v>
      </c>
      <c r="H30" s="78">
        <v>1.29</v>
      </c>
      <c r="I30">
        <v>70.83</v>
      </c>
      <c r="J30">
        <v>226.98</v>
      </c>
      <c r="K30">
        <v>49.83</v>
      </c>
      <c r="L30">
        <v>7.02</v>
      </c>
      <c r="M30">
        <v>5.28</v>
      </c>
      <c r="N30" s="135">
        <v>25.22</v>
      </c>
      <c r="O30" s="135">
        <v>32.950000000000003</v>
      </c>
      <c r="P30" s="135">
        <v>25.46</v>
      </c>
      <c r="Q30">
        <v>6.32</v>
      </c>
      <c r="R30">
        <v>10.76</v>
      </c>
      <c r="S30">
        <v>5.03</v>
      </c>
      <c r="T30">
        <v>83.2</v>
      </c>
      <c r="U30">
        <v>27.73</v>
      </c>
      <c r="V30">
        <v>27.74</v>
      </c>
      <c r="W30">
        <v>10.65</v>
      </c>
      <c r="X30">
        <v>2.13</v>
      </c>
      <c r="Y30">
        <v>4.01</v>
      </c>
      <c r="Z30">
        <v>0</v>
      </c>
      <c r="AA30">
        <v>3.33</v>
      </c>
      <c r="AB30">
        <v>1.67</v>
      </c>
      <c r="AC30">
        <v>18.510000000000002</v>
      </c>
      <c r="AD30">
        <v>48.08</v>
      </c>
      <c r="AE30">
        <v>48.08</v>
      </c>
    </row>
    <row r="31" spans="1:31">
      <c r="A31" t="s">
        <v>73</v>
      </c>
      <c r="B31" s="75">
        <v>137.18</v>
      </c>
      <c r="C31" s="75">
        <v>46.56</v>
      </c>
      <c r="D31" s="135">
        <f t="shared" si="0"/>
        <v>91.5</v>
      </c>
      <c r="E31" s="75"/>
      <c r="F31" s="78">
        <v>1.81</v>
      </c>
      <c r="G31" s="78">
        <v>1.81</v>
      </c>
      <c r="H31" s="78">
        <v>1.86</v>
      </c>
      <c r="I31">
        <v>70.83</v>
      </c>
      <c r="J31">
        <v>226.98</v>
      </c>
      <c r="K31">
        <v>49.83</v>
      </c>
      <c r="L31">
        <v>7.02</v>
      </c>
      <c r="M31">
        <v>5.04</v>
      </c>
      <c r="N31" s="135">
        <v>30.5</v>
      </c>
      <c r="O31" s="135">
        <v>30.5</v>
      </c>
      <c r="P31" s="135">
        <v>30.5</v>
      </c>
      <c r="Q31">
        <v>6.32</v>
      </c>
      <c r="R31">
        <v>15.09</v>
      </c>
      <c r="S31">
        <v>5.03</v>
      </c>
      <c r="T31">
        <v>85.11</v>
      </c>
      <c r="U31">
        <v>28.37</v>
      </c>
      <c r="V31">
        <v>28.37</v>
      </c>
      <c r="W31">
        <v>19.93</v>
      </c>
      <c r="X31">
        <v>3.98</v>
      </c>
      <c r="Y31">
        <v>6.75</v>
      </c>
      <c r="Z31">
        <v>2.87</v>
      </c>
      <c r="AA31">
        <v>6.67</v>
      </c>
      <c r="AB31">
        <v>3.33</v>
      </c>
      <c r="AC31">
        <v>19.079999999999998</v>
      </c>
      <c r="AD31">
        <v>48.12</v>
      </c>
      <c r="AE31">
        <v>48.12</v>
      </c>
    </row>
    <row r="32" spans="1:31">
      <c r="A32" t="s">
        <v>74</v>
      </c>
      <c r="B32" s="75">
        <v>137.18</v>
      </c>
      <c r="C32" s="75">
        <v>46.56</v>
      </c>
      <c r="D32" s="135">
        <f t="shared" si="0"/>
        <v>91.5</v>
      </c>
      <c r="E32" s="75"/>
      <c r="F32" s="78">
        <v>2.41</v>
      </c>
      <c r="G32" s="78">
        <v>2.41</v>
      </c>
      <c r="H32" s="78">
        <v>2.4700000000000002</v>
      </c>
      <c r="I32">
        <v>70.83</v>
      </c>
      <c r="J32">
        <v>226.98</v>
      </c>
      <c r="K32">
        <v>49.83</v>
      </c>
      <c r="L32">
        <v>7.02</v>
      </c>
      <c r="M32">
        <v>4.82</v>
      </c>
      <c r="N32" s="135">
        <v>30.5</v>
      </c>
      <c r="O32" s="135">
        <v>30.5</v>
      </c>
      <c r="P32" s="135">
        <v>30.5</v>
      </c>
      <c r="Q32">
        <v>6.32</v>
      </c>
      <c r="R32">
        <v>20.02</v>
      </c>
      <c r="S32">
        <v>5.03</v>
      </c>
      <c r="T32">
        <v>86.76</v>
      </c>
      <c r="U32">
        <v>28.92</v>
      </c>
      <c r="V32">
        <v>28.93</v>
      </c>
      <c r="W32">
        <v>31.81</v>
      </c>
      <c r="X32">
        <v>6.36</v>
      </c>
      <c r="Y32">
        <v>10.26</v>
      </c>
      <c r="Z32">
        <v>6.31</v>
      </c>
      <c r="AA32">
        <v>10.67</v>
      </c>
      <c r="AB32">
        <v>5.33</v>
      </c>
      <c r="AC32">
        <v>19.57</v>
      </c>
      <c r="AD32">
        <v>48.19</v>
      </c>
      <c r="AE32">
        <v>48.19</v>
      </c>
    </row>
    <row r="33" spans="1:31">
      <c r="A33" t="s">
        <v>75</v>
      </c>
      <c r="B33" s="75">
        <v>122.22</v>
      </c>
      <c r="C33" s="75">
        <v>46.56</v>
      </c>
      <c r="D33" s="135">
        <f t="shared" si="0"/>
        <v>91.5</v>
      </c>
      <c r="E33" s="75"/>
      <c r="F33" s="78">
        <v>3.06</v>
      </c>
      <c r="G33" s="78">
        <v>3.06</v>
      </c>
      <c r="H33" s="78">
        <v>3.14</v>
      </c>
      <c r="I33">
        <v>70.83</v>
      </c>
      <c r="J33">
        <v>226.98</v>
      </c>
      <c r="K33">
        <v>49.83</v>
      </c>
      <c r="L33">
        <v>7.02</v>
      </c>
      <c r="M33">
        <v>2.79</v>
      </c>
      <c r="N33" s="135">
        <v>30.5</v>
      </c>
      <c r="O33" s="135">
        <v>30.5</v>
      </c>
      <c r="P33" s="135">
        <v>30.5</v>
      </c>
      <c r="Q33">
        <v>6.32</v>
      </c>
      <c r="R33">
        <v>23.12</v>
      </c>
      <c r="S33">
        <v>5.03</v>
      </c>
      <c r="T33">
        <v>89.28</v>
      </c>
      <c r="U33">
        <v>29.76</v>
      </c>
      <c r="V33">
        <v>29.76</v>
      </c>
      <c r="W33">
        <v>46.15</v>
      </c>
      <c r="X33">
        <v>9.23</v>
      </c>
      <c r="Y33">
        <v>14.08</v>
      </c>
      <c r="Z33">
        <v>10.18</v>
      </c>
      <c r="AA33">
        <v>16</v>
      </c>
      <c r="AB33">
        <v>8</v>
      </c>
      <c r="AC33">
        <v>19.73</v>
      </c>
      <c r="AD33">
        <v>48.28</v>
      </c>
      <c r="AE33">
        <v>48.28</v>
      </c>
    </row>
    <row r="34" spans="1:31">
      <c r="A34" t="s">
        <v>76</v>
      </c>
      <c r="B34" s="75">
        <v>122.22</v>
      </c>
      <c r="C34" s="75">
        <v>46.56</v>
      </c>
      <c r="D34" s="135">
        <f t="shared" si="0"/>
        <v>91.5</v>
      </c>
      <c r="E34" s="75"/>
      <c r="F34" s="78">
        <v>3.81</v>
      </c>
      <c r="G34" s="78">
        <v>3.81</v>
      </c>
      <c r="H34" s="78">
        <v>3.91</v>
      </c>
      <c r="I34">
        <v>70.83</v>
      </c>
      <c r="J34">
        <v>226.98</v>
      </c>
      <c r="K34">
        <v>49.83</v>
      </c>
      <c r="L34">
        <v>7.02</v>
      </c>
      <c r="M34">
        <v>2.78</v>
      </c>
      <c r="N34" s="135">
        <v>30.5</v>
      </c>
      <c r="O34" s="135">
        <v>30.5</v>
      </c>
      <c r="P34" s="135">
        <v>30.5</v>
      </c>
      <c r="Q34">
        <v>6.32</v>
      </c>
      <c r="R34">
        <v>28.64</v>
      </c>
      <c r="S34">
        <v>5.03</v>
      </c>
      <c r="T34">
        <v>91.08</v>
      </c>
      <c r="U34">
        <v>30.36</v>
      </c>
      <c r="V34">
        <v>30.36</v>
      </c>
      <c r="W34">
        <v>63</v>
      </c>
      <c r="X34">
        <v>12.6</v>
      </c>
      <c r="Y34">
        <v>18.350000000000001</v>
      </c>
      <c r="Z34">
        <v>13.5</v>
      </c>
      <c r="AA34">
        <v>25.33</v>
      </c>
      <c r="AB34">
        <v>12.67</v>
      </c>
      <c r="AC34">
        <v>20.18</v>
      </c>
      <c r="AD34">
        <v>48.76</v>
      </c>
      <c r="AE34">
        <v>48.76</v>
      </c>
    </row>
    <row r="35" spans="1:31">
      <c r="A35" t="s">
        <v>77</v>
      </c>
      <c r="B35" s="75">
        <v>122.22</v>
      </c>
      <c r="C35" s="75">
        <v>46.56</v>
      </c>
      <c r="D35" s="135">
        <f t="shared" si="0"/>
        <v>92</v>
      </c>
      <c r="E35" s="75"/>
      <c r="F35" s="78">
        <v>4.76</v>
      </c>
      <c r="G35" s="78">
        <v>4.76</v>
      </c>
      <c r="H35" s="78">
        <v>4.88</v>
      </c>
      <c r="I35">
        <v>70.83</v>
      </c>
      <c r="J35">
        <v>226.98</v>
      </c>
      <c r="K35">
        <v>49.83</v>
      </c>
      <c r="L35">
        <v>6.71</v>
      </c>
      <c r="M35">
        <v>2.4700000000000002</v>
      </c>
      <c r="N35" s="135">
        <v>30.67</v>
      </c>
      <c r="O35" s="135">
        <v>30.67</v>
      </c>
      <c r="P35" s="135">
        <v>30.66</v>
      </c>
      <c r="Q35">
        <v>5.86</v>
      </c>
      <c r="R35">
        <v>34.49</v>
      </c>
      <c r="S35">
        <v>4.95</v>
      </c>
      <c r="T35">
        <v>93.01</v>
      </c>
      <c r="U35">
        <v>31.01</v>
      </c>
      <c r="V35">
        <v>31</v>
      </c>
      <c r="W35">
        <v>81.63</v>
      </c>
      <c r="X35">
        <v>16.32</v>
      </c>
      <c r="Y35">
        <v>26.28</v>
      </c>
      <c r="Z35">
        <v>17.38</v>
      </c>
      <c r="AA35">
        <v>34</v>
      </c>
      <c r="AB35">
        <v>17</v>
      </c>
      <c r="AC35">
        <v>17.079999999999998</v>
      </c>
      <c r="AD35">
        <v>48.66</v>
      </c>
      <c r="AE35">
        <v>48.66</v>
      </c>
    </row>
    <row r="36" spans="1:31">
      <c r="A36" t="s">
        <v>78</v>
      </c>
      <c r="B36" s="75">
        <v>122.22</v>
      </c>
      <c r="C36" s="75">
        <v>46.56</v>
      </c>
      <c r="D36" s="135">
        <f t="shared" si="0"/>
        <v>92</v>
      </c>
      <c r="E36" s="75"/>
      <c r="F36" s="78">
        <v>5.96</v>
      </c>
      <c r="G36" s="78">
        <v>5.96</v>
      </c>
      <c r="H36" s="78">
        <v>6.12</v>
      </c>
      <c r="I36">
        <v>70.83</v>
      </c>
      <c r="J36">
        <v>226.98</v>
      </c>
      <c r="K36">
        <v>49.83</v>
      </c>
      <c r="L36">
        <v>6.71</v>
      </c>
      <c r="M36">
        <v>2.74</v>
      </c>
      <c r="N36" s="135">
        <v>30.67</v>
      </c>
      <c r="O36" s="135">
        <v>30.67</v>
      </c>
      <c r="P36" s="135">
        <v>30.66</v>
      </c>
      <c r="Q36">
        <v>5.86</v>
      </c>
      <c r="R36">
        <v>41.48</v>
      </c>
      <c r="S36">
        <v>4.95</v>
      </c>
      <c r="T36">
        <v>93.21</v>
      </c>
      <c r="U36">
        <v>31.07</v>
      </c>
      <c r="V36">
        <v>31.07</v>
      </c>
      <c r="W36">
        <v>101.02</v>
      </c>
      <c r="X36">
        <v>20.2</v>
      </c>
      <c r="Y36">
        <v>30.95</v>
      </c>
      <c r="Z36">
        <v>20.77</v>
      </c>
      <c r="AA36">
        <v>48</v>
      </c>
      <c r="AB36">
        <v>24</v>
      </c>
      <c r="AC36">
        <v>17.440000000000001</v>
      </c>
      <c r="AD36">
        <v>48.85</v>
      </c>
      <c r="AE36">
        <v>48.85</v>
      </c>
    </row>
    <row r="37" spans="1:31">
      <c r="A37" t="s">
        <v>79</v>
      </c>
      <c r="B37" s="75">
        <v>122.22</v>
      </c>
      <c r="C37" s="75">
        <v>46.56</v>
      </c>
      <c r="D37" s="135">
        <f t="shared" si="0"/>
        <v>92</v>
      </c>
      <c r="E37" s="75"/>
      <c r="F37" s="78">
        <v>6.77</v>
      </c>
      <c r="G37" s="78">
        <v>6.77</v>
      </c>
      <c r="H37" s="78">
        <v>6.95</v>
      </c>
      <c r="I37">
        <v>70.83</v>
      </c>
      <c r="J37">
        <v>226.98</v>
      </c>
      <c r="K37">
        <v>49.83</v>
      </c>
      <c r="L37">
        <v>6.71</v>
      </c>
      <c r="M37">
        <v>2.71</v>
      </c>
      <c r="N37" s="135">
        <v>30.67</v>
      </c>
      <c r="O37" s="135">
        <v>30.67</v>
      </c>
      <c r="P37" s="135">
        <v>30.66</v>
      </c>
      <c r="Q37">
        <v>5.86</v>
      </c>
      <c r="R37">
        <v>49.86</v>
      </c>
      <c r="S37">
        <v>4.95</v>
      </c>
      <c r="T37">
        <v>93.63</v>
      </c>
      <c r="U37">
        <v>31.21</v>
      </c>
      <c r="V37">
        <v>31.21</v>
      </c>
      <c r="W37">
        <v>120.79</v>
      </c>
      <c r="X37">
        <v>24.16</v>
      </c>
      <c r="Y37">
        <v>36.33</v>
      </c>
      <c r="Z37">
        <v>23.86</v>
      </c>
      <c r="AA37">
        <v>54</v>
      </c>
      <c r="AB37">
        <v>27</v>
      </c>
      <c r="AC37">
        <v>17.77</v>
      </c>
      <c r="AD37">
        <v>49.03</v>
      </c>
      <c r="AE37">
        <v>49.03</v>
      </c>
    </row>
    <row r="38" spans="1:31">
      <c r="A38" t="s">
        <v>80</v>
      </c>
      <c r="B38" s="75">
        <v>122.22</v>
      </c>
      <c r="C38" s="75">
        <v>46.56</v>
      </c>
      <c r="D38" s="135">
        <f t="shared" si="0"/>
        <v>92</v>
      </c>
      <c r="E38" s="75"/>
      <c r="F38" s="78">
        <v>7.57</v>
      </c>
      <c r="G38" s="78">
        <v>7.57</v>
      </c>
      <c r="H38" s="78">
        <v>7.76</v>
      </c>
      <c r="I38">
        <v>70.83</v>
      </c>
      <c r="J38">
        <v>226.98</v>
      </c>
      <c r="K38">
        <v>49.83</v>
      </c>
      <c r="L38">
        <v>6.71</v>
      </c>
      <c r="M38">
        <v>2.5</v>
      </c>
      <c r="N38" s="135">
        <v>30.67</v>
      </c>
      <c r="O38" s="135">
        <v>30.67</v>
      </c>
      <c r="P38" s="135">
        <v>30.66</v>
      </c>
      <c r="Q38">
        <v>5.86</v>
      </c>
      <c r="R38">
        <v>59.21</v>
      </c>
      <c r="S38">
        <v>4.95</v>
      </c>
      <c r="T38">
        <v>93.51</v>
      </c>
      <c r="U38">
        <v>31.17</v>
      </c>
      <c r="V38">
        <v>31.18</v>
      </c>
      <c r="W38">
        <v>139.88</v>
      </c>
      <c r="X38">
        <v>27.98</v>
      </c>
      <c r="Y38">
        <v>43.05</v>
      </c>
      <c r="Z38">
        <v>26.51</v>
      </c>
      <c r="AA38">
        <v>55.34</v>
      </c>
      <c r="AB38">
        <v>27.66</v>
      </c>
      <c r="AC38">
        <v>18.170000000000002</v>
      </c>
      <c r="AD38">
        <v>48.89</v>
      </c>
      <c r="AE38">
        <v>48.89</v>
      </c>
    </row>
    <row r="39" spans="1:31">
      <c r="A39" t="s">
        <v>81</v>
      </c>
      <c r="B39" s="75">
        <v>122.22</v>
      </c>
      <c r="C39" s="75">
        <v>46.56</v>
      </c>
      <c r="D39" s="135">
        <f t="shared" si="0"/>
        <v>92</v>
      </c>
      <c r="E39" s="75"/>
      <c r="F39" s="78">
        <v>8.35</v>
      </c>
      <c r="G39" s="78">
        <v>8.35</v>
      </c>
      <c r="H39" s="78">
        <v>8.5500000000000007</v>
      </c>
      <c r="I39">
        <v>70.83</v>
      </c>
      <c r="J39">
        <v>226.98</v>
      </c>
      <c r="K39">
        <v>49.83</v>
      </c>
      <c r="L39">
        <v>6.63</v>
      </c>
      <c r="M39">
        <v>2.4500000000000002</v>
      </c>
      <c r="N39" s="135">
        <v>30.67</v>
      </c>
      <c r="O39" s="135">
        <v>30.67</v>
      </c>
      <c r="P39" s="135">
        <v>30.66</v>
      </c>
      <c r="Q39">
        <v>5.86</v>
      </c>
      <c r="R39">
        <v>71.930000000000007</v>
      </c>
      <c r="S39">
        <v>4.95</v>
      </c>
      <c r="T39">
        <v>62.26</v>
      </c>
      <c r="U39">
        <v>20.75</v>
      </c>
      <c r="V39">
        <v>20.75</v>
      </c>
      <c r="W39">
        <v>158.33000000000001</v>
      </c>
      <c r="X39">
        <v>31.67</v>
      </c>
      <c r="Y39">
        <v>47.23</v>
      </c>
      <c r="Z39">
        <v>29.76</v>
      </c>
      <c r="AA39">
        <v>56</v>
      </c>
      <c r="AB39">
        <v>28</v>
      </c>
      <c r="AC39">
        <v>18.28</v>
      </c>
      <c r="AD39">
        <v>49.09</v>
      </c>
      <c r="AE39">
        <v>49.09</v>
      </c>
    </row>
    <row r="40" spans="1:31">
      <c r="A40" t="s">
        <v>82</v>
      </c>
      <c r="B40" s="75">
        <v>149.38999999999999</v>
      </c>
      <c r="C40" s="75">
        <v>46.56</v>
      </c>
      <c r="D40" s="135">
        <f t="shared" si="0"/>
        <v>92</v>
      </c>
      <c r="E40" s="75"/>
      <c r="F40" s="78">
        <v>9.6199999999999992</v>
      </c>
      <c r="G40" s="78">
        <v>9.6199999999999992</v>
      </c>
      <c r="H40" s="78">
        <v>9.86</v>
      </c>
      <c r="I40">
        <v>70.83</v>
      </c>
      <c r="J40">
        <v>226.98</v>
      </c>
      <c r="K40">
        <v>49.83</v>
      </c>
      <c r="L40">
        <v>6.63</v>
      </c>
      <c r="M40">
        <v>1.3</v>
      </c>
      <c r="N40" s="135">
        <v>30.67</v>
      </c>
      <c r="O40" s="135">
        <v>30.67</v>
      </c>
      <c r="P40" s="135">
        <v>30.66</v>
      </c>
      <c r="Q40">
        <v>5.86</v>
      </c>
      <c r="R40">
        <v>78.16</v>
      </c>
      <c r="S40">
        <v>4.95</v>
      </c>
      <c r="T40">
        <v>56.22</v>
      </c>
      <c r="U40">
        <v>18.739999999999998</v>
      </c>
      <c r="V40">
        <v>18.75</v>
      </c>
      <c r="W40">
        <v>175.34</v>
      </c>
      <c r="X40">
        <v>35.07</v>
      </c>
      <c r="Y40">
        <v>52.32</v>
      </c>
      <c r="Z40">
        <v>32.24</v>
      </c>
      <c r="AA40">
        <v>62.67</v>
      </c>
      <c r="AB40">
        <v>31.33</v>
      </c>
      <c r="AC40">
        <v>18.53</v>
      </c>
      <c r="AD40">
        <v>48.99</v>
      </c>
      <c r="AE40">
        <v>48.99</v>
      </c>
    </row>
    <row r="41" spans="1:31">
      <c r="A41" t="s">
        <v>83</v>
      </c>
      <c r="B41" s="75">
        <v>149.38999999999999</v>
      </c>
      <c r="C41" s="75">
        <v>46.56</v>
      </c>
      <c r="D41" s="135">
        <f t="shared" si="0"/>
        <v>92</v>
      </c>
      <c r="E41" s="75"/>
      <c r="F41" s="78">
        <v>10.29</v>
      </c>
      <c r="G41" s="78">
        <v>10.29</v>
      </c>
      <c r="H41" s="78">
        <v>10.54</v>
      </c>
      <c r="I41">
        <v>70.83</v>
      </c>
      <c r="J41">
        <v>226.98</v>
      </c>
      <c r="K41">
        <v>49.83</v>
      </c>
      <c r="L41">
        <v>6.63</v>
      </c>
      <c r="M41">
        <v>1.5</v>
      </c>
      <c r="N41" s="135">
        <v>30.67</v>
      </c>
      <c r="O41" s="135">
        <v>30.67</v>
      </c>
      <c r="P41" s="135">
        <v>30.66</v>
      </c>
      <c r="Q41">
        <v>5.86</v>
      </c>
      <c r="R41">
        <v>83.46</v>
      </c>
      <c r="S41">
        <v>4.95</v>
      </c>
      <c r="T41">
        <v>49.84</v>
      </c>
      <c r="U41">
        <v>16.61</v>
      </c>
      <c r="V41">
        <v>16.62</v>
      </c>
      <c r="W41">
        <v>190.37</v>
      </c>
      <c r="X41">
        <v>38.07</v>
      </c>
      <c r="Y41">
        <v>62.4</v>
      </c>
      <c r="Z41">
        <v>34.51</v>
      </c>
      <c r="AA41">
        <v>74</v>
      </c>
      <c r="AB41">
        <v>37</v>
      </c>
      <c r="AC41">
        <v>16.559999999999999</v>
      </c>
      <c r="AD41">
        <v>44.94</v>
      </c>
      <c r="AE41">
        <v>44.94</v>
      </c>
    </row>
    <row r="42" spans="1:31">
      <c r="A42" t="s">
        <v>84</v>
      </c>
      <c r="B42" s="75">
        <v>149.38999999999999</v>
      </c>
      <c r="C42" s="75">
        <v>46.56</v>
      </c>
      <c r="D42" s="135">
        <f t="shared" si="0"/>
        <v>92</v>
      </c>
      <c r="E42" s="75"/>
      <c r="F42" s="78">
        <v>10.91</v>
      </c>
      <c r="G42" s="78">
        <v>10.91</v>
      </c>
      <c r="H42" s="78">
        <v>11.18</v>
      </c>
      <c r="I42">
        <v>70.83</v>
      </c>
      <c r="J42">
        <v>226.98</v>
      </c>
      <c r="K42">
        <v>49.83</v>
      </c>
      <c r="L42">
        <v>6.63</v>
      </c>
      <c r="M42">
        <v>1.3</v>
      </c>
      <c r="N42" s="135">
        <v>30.67</v>
      </c>
      <c r="O42" s="135">
        <v>30.67</v>
      </c>
      <c r="P42" s="135">
        <v>30.66</v>
      </c>
      <c r="Q42">
        <v>5.86</v>
      </c>
      <c r="R42">
        <v>88.51</v>
      </c>
      <c r="S42">
        <v>4.95</v>
      </c>
      <c r="T42">
        <v>86.28</v>
      </c>
      <c r="U42">
        <v>28.76</v>
      </c>
      <c r="V42">
        <v>28.76</v>
      </c>
      <c r="W42">
        <v>208.28</v>
      </c>
      <c r="X42">
        <v>41.65</v>
      </c>
      <c r="Y42">
        <v>66.81</v>
      </c>
      <c r="Z42">
        <v>36.46</v>
      </c>
      <c r="AA42">
        <v>75.34</v>
      </c>
      <c r="AB42">
        <v>37.659999999999997</v>
      </c>
      <c r="AC42">
        <v>16.04</v>
      </c>
      <c r="AD42">
        <v>44.6</v>
      </c>
      <c r="AE42">
        <v>44.6</v>
      </c>
    </row>
    <row r="43" spans="1:31">
      <c r="A43" t="s">
        <v>85</v>
      </c>
      <c r="B43" s="75">
        <v>149.38999999999999</v>
      </c>
      <c r="C43" s="75">
        <v>46.56</v>
      </c>
      <c r="D43" s="135">
        <f t="shared" si="0"/>
        <v>92</v>
      </c>
      <c r="E43" s="75"/>
      <c r="F43" s="78">
        <v>11.53</v>
      </c>
      <c r="G43" s="78">
        <v>11.53</v>
      </c>
      <c r="H43" s="78">
        <v>11.82</v>
      </c>
      <c r="I43">
        <v>70.83</v>
      </c>
      <c r="J43">
        <v>226.98</v>
      </c>
      <c r="K43">
        <v>49.83</v>
      </c>
      <c r="L43">
        <v>6.48</v>
      </c>
      <c r="M43">
        <v>1.32</v>
      </c>
      <c r="N43" s="135">
        <v>30.67</v>
      </c>
      <c r="O43" s="135">
        <v>30.67</v>
      </c>
      <c r="P43" s="135">
        <v>30.66</v>
      </c>
      <c r="Q43">
        <v>5.86</v>
      </c>
      <c r="R43">
        <v>92.81</v>
      </c>
      <c r="S43">
        <v>5.6</v>
      </c>
      <c r="T43">
        <v>86.92</v>
      </c>
      <c r="U43">
        <v>28.97</v>
      </c>
      <c r="V43">
        <v>28.98</v>
      </c>
      <c r="W43">
        <v>223.88</v>
      </c>
      <c r="X43">
        <v>44.77</v>
      </c>
      <c r="Y43">
        <v>70.900000000000006</v>
      </c>
      <c r="Z43">
        <v>38.450000000000003</v>
      </c>
      <c r="AA43">
        <v>76</v>
      </c>
      <c r="AB43">
        <v>38</v>
      </c>
      <c r="AC43">
        <v>15.66</v>
      </c>
      <c r="AD43">
        <v>42.86</v>
      </c>
      <c r="AE43">
        <v>42.86</v>
      </c>
    </row>
    <row r="44" spans="1:31">
      <c r="A44" t="s">
        <v>86</v>
      </c>
      <c r="B44" s="75">
        <v>149.38999999999999</v>
      </c>
      <c r="C44" s="75">
        <v>46.56</v>
      </c>
      <c r="D44" s="135">
        <f t="shared" si="0"/>
        <v>92</v>
      </c>
      <c r="E44" s="75"/>
      <c r="F44" s="78">
        <v>12.12</v>
      </c>
      <c r="G44" s="78">
        <v>12.12</v>
      </c>
      <c r="H44" s="78">
        <v>12.42</v>
      </c>
      <c r="I44">
        <v>70.83</v>
      </c>
      <c r="J44">
        <v>226.98</v>
      </c>
      <c r="K44">
        <v>49.83</v>
      </c>
      <c r="L44">
        <v>6.48</v>
      </c>
      <c r="M44">
        <v>1.44</v>
      </c>
      <c r="N44" s="135">
        <v>30.67</v>
      </c>
      <c r="O44" s="135">
        <v>30.67</v>
      </c>
      <c r="P44" s="135">
        <v>30.66</v>
      </c>
      <c r="Q44">
        <v>5.86</v>
      </c>
      <c r="R44">
        <v>97.05</v>
      </c>
      <c r="S44">
        <v>5.6</v>
      </c>
      <c r="T44">
        <v>86.99</v>
      </c>
      <c r="U44">
        <v>29</v>
      </c>
      <c r="V44">
        <v>28.99</v>
      </c>
      <c r="W44">
        <v>223.88</v>
      </c>
      <c r="X44">
        <v>44.77</v>
      </c>
      <c r="Y44">
        <v>70.59</v>
      </c>
      <c r="Z44">
        <v>40.22</v>
      </c>
      <c r="AA44">
        <v>78</v>
      </c>
      <c r="AB44">
        <v>39</v>
      </c>
      <c r="AC44">
        <v>15.41</v>
      </c>
      <c r="AD44">
        <v>43.27</v>
      </c>
      <c r="AE44">
        <v>43.27</v>
      </c>
    </row>
    <row r="45" spans="1:31">
      <c r="A45" t="s">
        <v>87</v>
      </c>
      <c r="B45" s="75">
        <v>149.38999999999999</v>
      </c>
      <c r="C45" s="75">
        <v>46.56</v>
      </c>
      <c r="D45" s="135">
        <f t="shared" si="0"/>
        <v>92</v>
      </c>
      <c r="E45" s="75"/>
      <c r="F45" s="78">
        <v>12.5</v>
      </c>
      <c r="G45" s="78">
        <v>12.5</v>
      </c>
      <c r="H45" s="78">
        <v>12.8</v>
      </c>
      <c r="I45">
        <v>70.83</v>
      </c>
      <c r="J45">
        <v>226.98</v>
      </c>
      <c r="K45">
        <v>49.83</v>
      </c>
      <c r="L45">
        <v>6.48</v>
      </c>
      <c r="M45">
        <v>1.3</v>
      </c>
      <c r="N45" s="135">
        <v>30.67</v>
      </c>
      <c r="O45" s="135">
        <v>30.67</v>
      </c>
      <c r="P45" s="135">
        <v>30.66</v>
      </c>
      <c r="Q45">
        <v>5.86</v>
      </c>
      <c r="R45">
        <v>101.24</v>
      </c>
      <c r="S45">
        <v>5.6</v>
      </c>
      <c r="T45">
        <v>87.93</v>
      </c>
      <c r="U45">
        <v>29.31</v>
      </c>
      <c r="V45">
        <v>29.3</v>
      </c>
      <c r="W45">
        <v>223.88</v>
      </c>
      <c r="X45">
        <v>44.77</v>
      </c>
      <c r="Y45">
        <v>73.599999999999994</v>
      </c>
      <c r="Z45">
        <v>41.85</v>
      </c>
      <c r="AA45">
        <v>81.34</v>
      </c>
      <c r="AB45">
        <v>40.659999999999997</v>
      </c>
      <c r="AC45">
        <v>19.73</v>
      </c>
      <c r="AD45">
        <v>43.17</v>
      </c>
      <c r="AE45">
        <v>43.17</v>
      </c>
    </row>
    <row r="46" spans="1:31">
      <c r="A46" t="s">
        <v>88</v>
      </c>
      <c r="B46" s="75">
        <v>149.38999999999999</v>
      </c>
      <c r="C46" s="75">
        <v>46.56</v>
      </c>
      <c r="D46" s="135">
        <f t="shared" si="0"/>
        <v>92</v>
      </c>
      <c r="E46" s="75"/>
      <c r="F46" s="78">
        <v>13.89</v>
      </c>
      <c r="G46" s="78">
        <v>13.89</v>
      </c>
      <c r="H46" s="78">
        <v>14.24</v>
      </c>
      <c r="I46">
        <v>70.83</v>
      </c>
      <c r="J46">
        <v>226.98</v>
      </c>
      <c r="K46">
        <v>49.83</v>
      </c>
      <c r="L46">
        <v>6.48</v>
      </c>
      <c r="M46">
        <v>1.32</v>
      </c>
      <c r="N46" s="135">
        <v>30.67</v>
      </c>
      <c r="O46" s="135">
        <v>30.67</v>
      </c>
      <c r="P46" s="135">
        <v>30.66</v>
      </c>
      <c r="Q46">
        <v>5.86</v>
      </c>
      <c r="R46">
        <v>103.83</v>
      </c>
      <c r="S46">
        <v>5.6</v>
      </c>
      <c r="T46">
        <v>89.03</v>
      </c>
      <c r="U46">
        <v>29.68</v>
      </c>
      <c r="V46">
        <v>29.67</v>
      </c>
      <c r="W46">
        <v>223.88</v>
      </c>
      <c r="X46">
        <v>44.77</v>
      </c>
      <c r="Y46">
        <v>78.680000000000007</v>
      </c>
      <c r="Z46">
        <v>43.31</v>
      </c>
      <c r="AA46">
        <v>81.34</v>
      </c>
      <c r="AB46">
        <v>40.659999999999997</v>
      </c>
      <c r="AC46">
        <v>19.72</v>
      </c>
      <c r="AD46">
        <v>43.67</v>
      </c>
      <c r="AE46">
        <v>43.67</v>
      </c>
    </row>
    <row r="47" spans="1:31">
      <c r="A47" t="s">
        <v>89</v>
      </c>
      <c r="B47" s="75">
        <v>149.38999999999999</v>
      </c>
      <c r="C47" s="75">
        <v>46.56</v>
      </c>
      <c r="D47" s="135">
        <f t="shared" si="0"/>
        <v>92</v>
      </c>
      <c r="E47" s="75"/>
      <c r="F47" s="78">
        <v>15.08</v>
      </c>
      <c r="G47" s="78">
        <v>15.08</v>
      </c>
      <c r="H47" s="78">
        <v>15.46</v>
      </c>
      <c r="I47">
        <v>70.83</v>
      </c>
      <c r="J47">
        <v>226.98</v>
      </c>
      <c r="K47">
        <v>49.83</v>
      </c>
      <c r="L47">
        <v>6.48</v>
      </c>
      <c r="M47">
        <v>1.5</v>
      </c>
      <c r="N47" s="135">
        <v>30.67</v>
      </c>
      <c r="O47" s="135">
        <v>30.67</v>
      </c>
      <c r="P47" s="135">
        <v>30.66</v>
      </c>
      <c r="Q47">
        <v>6.09</v>
      </c>
      <c r="R47">
        <v>105.22</v>
      </c>
      <c r="S47">
        <v>5.6</v>
      </c>
      <c r="T47">
        <v>91.28</v>
      </c>
      <c r="U47">
        <v>30.42</v>
      </c>
      <c r="V47">
        <v>30.43</v>
      </c>
      <c r="W47">
        <v>225.54</v>
      </c>
      <c r="X47">
        <v>45.11</v>
      </c>
      <c r="Y47">
        <v>80.86</v>
      </c>
      <c r="Z47">
        <v>44.46</v>
      </c>
      <c r="AA47">
        <v>81.34</v>
      </c>
      <c r="AB47">
        <v>40.659999999999997</v>
      </c>
      <c r="AC47">
        <v>19.489999999999998</v>
      </c>
      <c r="AD47">
        <v>46.45</v>
      </c>
      <c r="AE47">
        <v>46.45</v>
      </c>
    </row>
    <row r="48" spans="1:31">
      <c r="A48" t="s">
        <v>90</v>
      </c>
      <c r="B48" s="75">
        <v>149.38999999999999</v>
      </c>
      <c r="C48" s="75">
        <v>46.56</v>
      </c>
      <c r="D48" s="135">
        <f t="shared" si="0"/>
        <v>92</v>
      </c>
      <c r="E48" s="75"/>
      <c r="F48" s="78">
        <v>15.42</v>
      </c>
      <c r="G48" s="78">
        <v>15.42</v>
      </c>
      <c r="H48" s="78">
        <v>15.81</v>
      </c>
      <c r="I48">
        <v>70.83</v>
      </c>
      <c r="J48">
        <v>226.98</v>
      </c>
      <c r="K48">
        <v>49.83</v>
      </c>
      <c r="L48">
        <v>6.48</v>
      </c>
      <c r="M48">
        <v>1.66</v>
      </c>
      <c r="N48" s="135">
        <v>30.67</v>
      </c>
      <c r="O48" s="135">
        <v>30.67</v>
      </c>
      <c r="P48" s="135">
        <v>30.66</v>
      </c>
      <c r="Q48">
        <v>6.09</v>
      </c>
      <c r="R48">
        <v>105.1</v>
      </c>
      <c r="S48">
        <v>5.6</v>
      </c>
      <c r="T48">
        <v>92.78</v>
      </c>
      <c r="U48">
        <v>30.92</v>
      </c>
      <c r="V48">
        <v>30.93</v>
      </c>
      <c r="W48">
        <v>225.54</v>
      </c>
      <c r="X48">
        <v>45.11</v>
      </c>
      <c r="Y48">
        <v>82.22</v>
      </c>
      <c r="Z48">
        <v>45.04</v>
      </c>
      <c r="AA48">
        <v>81.34</v>
      </c>
      <c r="AB48">
        <v>40.659999999999997</v>
      </c>
      <c r="AC48">
        <v>19.059999999999999</v>
      </c>
      <c r="AD48">
        <v>46.46</v>
      </c>
      <c r="AE48">
        <v>46.46</v>
      </c>
    </row>
    <row r="49" spans="1:31">
      <c r="A49" t="s">
        <v>91</v>
      </c>
      <c r="B49" s="75">
        <v>149.38999999999999</v>
      </c>
      <c r="C49" s="75">
        <v>46.56</v>
      </c>
      <c r="D49" s="135">
        <f t="shared" si="0"/>
        <v>92</v>
      </c>
      <c r="E49" s="75"/>
      <c r="F49" s="78">
        <v>15.91</v>
      </c>
      <c r="G49" s="78">
        <v>15.91</v>
      </c>
      <c r="H49" s="78">
        <v>16.32</v>
      </c>
      <c r="I49">
        <v>70.83</v>
      </c>
      <c r="J49">
        <v>226.98</v>
      </c>
      <c r="K49">
        <v>49.83</v>
      </c>
      <c r="L49">
        <v>6.48</v>
      </c>
      <c r="M49">
        <v>1.84</v>
      </c>
      <c r="N49" s="135">
        <v>30.67</v>
      </c>
      <c r="O49" s="135">
        <v>30.67</v>
      </c>
      <c r="P49" s="135">
        <v>30.66</v>
      </c>
      <c r="Q49">
        <v>6.09</v>
      </c>
      <c r="R49">
        <v>103.73</v>
      </c>
      <c r="S49">
        <v>5.6</v>
      </c>
      <c r="T49">
        <v>93.76</v>
      </c>
      <c r="U49">
        <v>31.25</v>
      </c>
      <c r="V49">
        <v>31.26</v>
      </c>
      <c r="W49">
        <v>225.54</v>
      </c>
      <c r="X49">
        <v>45.11</v>
      </c>
      <c r="Y49">
        <v>82.75</v>
      </c>
      <c r="Z49">
        <v>46.64</v>
      </c>
      <c r="AA49">
        <v>81.34</v>
      </c>
      <c r="AB49">
        <v>40.659999999999997</v>
      </c>
      <c r="AC49">
        <v>19.100000000000001</v>
      </c>
      <c r="AD49">
        <v>46.3</v>
      </c>
      <c r="AE49">
        <v>46.3</v>
      </c>
    </row>
    <row r="50" spans="1:31">
      <c r="A50" t="s">
        <v>92</v>
      </c>
      <c r="B50" s="75">
        <v>149.38999999999999</v>
      </c>
      <c r="C50" s="75">
        <v>46.56</v>
      </c>
      <c r="D50" s="135">
        <f t="shared" si="0"/>
        <v>92</v>
      </c>
      <c r="E50" s="75"/>
      <c r="F50" s="78">
        <v>16.079999999999998</v>
      </c>
      <c r="G50" s="78">
        <v>16.079999999999998</v>
      </c>
      <c r="H50" s="78">
        <v>16.48</v>
      </c>
      <c r="I50">
        <v>70.83</v>
      </c>
      <c r="J50">
        <v>226.98</v>
      </c>
      <c r="K50">
        <v>49.83</v>
      </c>
      <c r="L50">
        <v>6.48</v>
      </c>
      <c r="M50">
        <v>2.1</v>
      </c>
      <c r="N50" s="135">
        <v>30.67</v>
      </c>
      <c r="O50" s="135">
        <v>30.67</v>
      </c>
      <c r="P50" s="135">
        <v>30.66</v>
      </c>
      <c r="Q50">
        <v>6.09</v>
      </c>
      <c r="R50">
        <v>101.91</v>
      </c>
      <c r="S50">
        <v>5.6</v>
      </c>
      <c r="T50">
        <v>96.42</v>
      </c>
      <c r="U50">
        <v>32.14</v>
      </c>
      <c r="V50">
        <v>32.14</v>
      </c>
      <c r="W50">
        <v>225.54</v>
      </c>
      <c r="X50">
        <v>45.11</v>
      </c>
      <c r="Y50">
        <v>82.98</v>
      </c>
      <c r="Z50">
        <v>46.3</v>
      </c>
      <c r="AA50">
        <v>81.34</v>
      </c>
      <c r="AB50">
        <v>40.659999999999997</v>
      </c>
      <c r="AC50">
        <v>19.39</v>
      </c>
      <c r="AD50">
        <v>46.74</v>
      </c>
      <c r="AE50">
        <v>46.74</v>
      </c>
    </row>
    <row r="51" spans="1:31">
      <c r="A51" t="s">
        <v>93</v>
      </c>
      <c r="B51" s="75">
        <v>149.38999999999999</v>
      </c>
      <c r="C51" s="75">
        <v>46.56</v>
      </c>
      <c r="D51" s="135">
        <f t="shared" si="0"/>
        <v>92</v>
      </c>
      <c r="E51" s="75"/>
      <c r="F51" s="78">
        <v>16.13</v>
      </c>
      <c r="G51" s="78">
        <v>16.13</v>
      </c>
      <c r="H51" s="78">
        <v>16.54</v>
      </c>
      <c r="I51">
        <v>70.83</v>
      </c>
      <c r="J51">
        <v>226.98</v>
      </c>
      <c r="K51">
        <v>49.83</v>
      </c>
      <c r="L51">
        <v>6.63</v>
      </c>
      <c r="M51">
        <v>2.1800000000000002</v>
      </c>
      <c r="N51" s="135">
        <v>30.67</v>
      </c>
      <c r="O51" s="135">
        <v>30.67</v>
      </c>
      <c r="P51" s="135">
        <v>30.66</v>
      </c>
      <c r="Q51">
        <v>6.32</v>
      </c>
      <c r="R51">
        <v>103.88</v>
      </c>
      <c r="S51">
        <v>5.69</v>
      </c>
      <c r="T51">
        <v>99.7</v>
      </c>
      <c r="U51">
        <v>33.229999999999997</v>
      </c>
      <c r="V51">
        <v>33.24</v>
      </c>
      <c r="W51">
        <v>225.54</v>
      </c>
      <c r="X51">
        <v>45.11</v>
      </c>
      <c r="Y51">
        <v>83.38</v>
      </c>
      <c r="Z51">
        <v>46.69</v>
      </c>
      <c r="AA51">
        <v>81.34</v>
      </c>
      <c r="AB51">
        <v>40.659999999999997</v>
      </c>
      <c r="AC51">
        <v>22.7</v>
      </c>
      <c r="AD51">
        <v>46.52</v>
      </c>
      <c r="AE51">
        <v>46.52</v>
      </c>
    </row>
    <row r="52" spans="1:31">
      <c r="A52" t="s">
        <v>94</v>
      </c>
      <c r="B52" s="75">
        <v>149.38999999999999</v>
      </c>
      <c r="C52" s="75">
        <v>46.56</v>
      </c>
      <c r="D52" s="135">
        <f t="shared" si="0"/>
        <v>92</v>
      </c>
      <c r="E52" s="75"/>
      <c r="F52" s="78">
        <v>16.2</v>
      </c>
      <c r="G52" s="78">
        <v>16.2</v>
      </c>
      <c r="H52" s="78">
        <v>16.600000000000001</v>
      </c>
      <c r="I52">
        <v>70.83</v>
      </c>
      <c r="J52">
        <v>226.98</v>
      </c>
      <c r="K52">
        <v>49.83</v>
      </c>
      <c r="L52">
        <v>6.63</v>
      </c>
      <c r="M52">
        <v>2.31</v>
      </c>
      <c r="N52" s="135">
        <v>30.67</v>
      </c>
      <c r="O52" s="135">
        <v>30.67</v>
      </c>
      <c r="P52" s="135">
        <v>30.66</v>
      </c>
      <c r="Q52">
        <v>6.32</v>
      </c>
      <c r="R52">
        <v>104.98</v>
      </c>
      <c r="S52">
        <v>5.69</v>
      </c>
      <c r="T52">
        <v>101.71</v>
      </c>
      <c r="U52">
        <v>33.9</v>
      </c>
      <c r="V52">
        <v>33.909999999999997</v>
      </c>
      <c r="W52">
        <v>225.54</v>
      </c>
      <c r="X52">
        <v>45.11</v>
      </c>
      <c r="Y52">
        <v>83.76</v>
      </c>
      <c r="Z52">
        <v>45.99</v>
      </c>
      <c r="AA52">
        <v>81.34</v>
      </c>
      <c r="AB52">
        <v>40.659999999999997</v>
      </c>
      <c r="AC52">
        <v>22.67</v>
      </c>
      <c r="AD52">
        <v>46.26</v>
      </c>
      <c r="AE52">
        <v>46.26</v>
      </c>
    </row>
    <row r="53" spans="1:31">
      <c r="A53" t="s">
        <v>95</v>
      </c>
      <c r="B53" s="75">
        <v>149.38999999999999</v>
      </c>
      <c r="C53" s="75">
        <v>46.56</v>
      </c>
      <c r="D53" s="135">
        <f t="shared" si="0"/>
        <v>92</v>
      </c>
      <c r="E53" s="75"/>
      <c r="F53" s="78">
        <v>16.23</v>
      </c>
      <c r="G53" s="78">
        <v>16.23</v>
      </c>
      <c r="H53" s="78">
        <v>16.63</v>
      </c>
      <c r="I53">
        <v>70.83</v>
      </c>
      <c r="J53">
        <v>226.98</v>
      </c>
      <c r="K53">
        <v>49.83</v>
      </c>
      <c r="L53">
        <v>6.63</v>
      </c>
      <c r="M53">
        <v>4.79</v>
      </c>
      <c r="N53" s="135">
        <v>30.67</v>
      </c>
      <c r="O53" s="135">
        <v>30.67</v>
      </c>
      <c r="P53" s="135">
        <v>30.66</v>
      </c>
      <c r="Q53">
        <v>6.32</v>
      </c>
      <c r="R53">
        <v>105.21</v>
      </c>
      <c r="S53">
        <v>5.69</v>
      </c>
      <c r="T53">
        <v>97.78</v>
      </c>
      <c r="U53">
        <v>32.590000000000003</v>
      </c>
      <c r="V53">
        <v>32.590000000000003</v>
      </c>
      <c r="W53">
        <v>223.63</v>
      </c>
      <c r="X53">
        <v>44.73</v>
      </c>
      <c r="Y53">
        <v>84.52</v>
      </c>
      <c r="Z53">
        <v>46.32</v>
      </c>
      <c r="AA53">
        <v>81.34</v>
      </c>
      <c r="AB53">
        <v>40.659999999999997</v>
      </c>
      <c r="AC53">
        <v>22.64</v>
      </c>
      <c r="AD53">
        <v>48.15</v>
      </c>
      <c r="AE53">
        <v>48.15</v>
      </c>
    </row>
    <row r="54" spans="1:31">
      <c r="A54" t="s">
        <v>96</v>
      </c>
      <c r="B54" s="75">
        <v>149.38999999999999</v>
      </c>
      <c r="C54" s="75">
        <v>46.56</v>
      </c>
      <c r="D54" s="135">
        <f t="shared" si="0"/>
        <v>92</v>
      </c>
      <c r="E54" s="75"/>
      <c r="F54" s="78">
        <v>16.13</v>
      </c>
      <c r="G54" s="78">
        <v>16.13</v>
      </c>
      <c r="H54" s="78">
        <v>16.54</v>
      </c>
      <c r="I54">
        <v>70.83</v>
      </c>
      <c r="J54">
        <v>226.98</v>
      </c>
      <c r="K54">
        <v>49.83</v>
      </c>
      <c r="L54">
        <v>6.63</v>
      </c>
      <c r="M54">
        <v>6.57</v>
      </c>
      <c r="N54" s="135">
        <v>30.67</v>
      </c>
      <c r="O54" s="135">
        <v>30.67</v>
      </c>
      <c r="P54" s="135">
        <v>30.66</v>
      </c>
      <c r="Q54">
        <v>6.32</v>
      </c>
      <c r="R54">
        <v>103.4</v>
      </c>
      <c r="S54">
        <v>5.69</v>
      </c>
      <c r="T54">
        <v>97.62</v>
      </c>
      <c r="U54">
        <v>32.54</v>
      </c>
      <c r="V54">
        <v>32.549999999999997</v>
      </c>
      <c r="W54">
        <v>221.43</v>
      </c>
      <c r="X54">
        <v>44.28</v>
      </c>
      <c r="Y54">
        <v>84.52</v>
      </c>
      <c r="Z54">
        <v>46.81</v>
      </c>
      <c r="AA54">
        <v>81.34</v>
      </c>
      <c r="AB54">
        <v>40.659999999999997</v>
      </c>
      <c r="AC54">
        <v>22.61</v>
      </c>
      <c r="AD54">
        <v>48.33</v>
      </c>
      <c r="AE54">
        <v>48.33</v>
      </c>
    </row>
    <row r="55" spans="1:31">
      <c r="A55" t="s">
        <v>97</v>
      </c>
      <c r="B55" s="75">
        <v>149.38999999999999</v>
      </c>
      <c r="C55" s="75">
        <v>46.56</v>
      </c>
      <c r="D55" s="135">
        <f t="shared" si="0"/>
        <v>92</v>
      </c>
      <c r="E55" s="75"/>
      <c r="F55" s="78">
        <v>16.03</v>
      </c>
      <c r="G55" s="78">
        <v>16.03</v>
      </c>
      <c r="H55" s="78">
        <v>16.420000000000002</v>
      </c>
      <c r="I55">
        <v>70.83</v>
      </c>
      <c r="J55">
        <v>226.98</v>
      </c>
      <c r="K55">
        <v>49.83</v>
      </c>
      <c r="L55">
        <v>7.02</v>
      </c>
      <c r="M55">
        <v>8.09</v>
      </c>
      <c r="N55" s="135">
        <v>30.67</v>
      </c>
      <c r="O55" s="135">
        <v>30.67</v>
      </c>
      <c r="P55" s="135">
        <v>30.66</v>
      </c>
      <c r="Q55">
        <v>6.32</v>
      </c>
      <c r="R55">
        <v>102.51</v>
      </c>
      <c r="S55">
        <v>5.78</v>
      </c>
      <c r="T55">
        <v>97.97</v>
      </c>
      <c r="U55">
        <v>32.659999999999997</v>
      </c>
      <c r="V55">
        <v>32.65</v>
      </c>
      <c r="W55">
        <v>219.68</v>
      </c>
      <c r="X55">
        <v>43.94</v>
      </c>
      <c r="Y55">
        <v>84.73</v>
      </c>
      <c r="Z55">
        <v>47.55</v>
      </c>
      <c r="AA55">
        <v>81.34</v>
      </c>
      <c r="AB55">
        <v>40.659999999999997</v>
      </c>
      <c r="AC55">
        <v>22.57</v>
      </c>
      <c r="AD55">
        <v>48.69</v>
      </c>
      <c r="AE55">
        <v>48.69</v>
      </c>
    </row>
    <row r="56" spans="1:31">
      <c r="A56" t="s">
        <v>98</v>
      </c>
      <c r="B56" s="75">
        <v>149.38999999999999</v>
      </c>
      <c r="C56" s="75">
        <v>46.56</v>
      </c>
      <c r="D56" s="135">
        <f t="shared" si="0"/>
        <v>92</v>
      </c>
      <c r="E56" s="75"/>
      <c r="F56" s="78">
        <v>15.82</v>
      </c>
      <c r="G56" s="78">
        <v>15.82</v>
      </c>
      <c r="H56" s="78">
        <v>16.21</v>
      </c>
      <c r="I56">
        <v>70.83</v>
      </c>
      <c r="J56">
        <v>226.98</v>
      </c>
      <c r="K56">
        <v>49.83</v>
      </c>
      <c r="L56">
        <v>7.02</v>
      </c>
      <c r="M56">
        <v>8.6</v>
      </c>
      <c r="N56" s="135">
        <v>30.67</v>
      </c>
      <c r="O56" s="135">
        <v>30.67</v>
      </c>
      <c r="P56" s="135">
        <v>30.66</v>
      </c>
      <c r="Q56">
        <v>6.32</v>
      </c>
      <c r="R56">
        <v>102.96</v>
      </c>
      <c r="S56">
        <v>5.78</v>
      </c>
      <c r="T56">
        <v>97.61</v>
      </c>
      <c r="U56">
        <v>32.54</v>
      </c>
      <c r="V56">
        <v>32.53</v>
      </c>
      <c r="W56">
        <v>218.54</v>
      </c>
      <c r="X56">
        <v>43.71</v>
      </c>
      <c r="Y56">
        <v>84.14</v>
      </c>
      <c r="Z56">
        <v>46.04</v>
      </c>
      <c r="AA56">
        <v>81.34</v>
      </c>
      <c r="AB56">
        <v>40.659999999999997</v>
      </c>
      <c r="AC56">
        <v>22.64</v>
      </c>
      <c r="AD56">
        <v>48.19</v>
      </c>
      <c r="AE56">
        <v>48.19</v>
      </c>
    </row>
    <row r="57" spans="1:31">
      <c r="A57" t="s">
        <v>99</v>
      </c>
      <c r="B57" s="75">
        <v>149.38999999999999</v>
      </c>
      <c r="C57" s="75">
        <v>46.56</v>
      </c>
      <c r="D57" s="135">
        <f t="shared" si="0"/>
        <v>92</v>
      </c>
      <c r="E57" s="75"/>
      <c r="F57" s="78">
        <v>15.64</v>
      </c>
      <c r="G57" s="78">
        <v>15.64</v>
      </c>
      <c r="H57" s="78">
        <v>16.04</v>
      </c>
      <c r="I57">
        <v>70.83</v>
      </c>
      <c r="J57">
        <v>226.98</v>
      </c>
      <c r="K57">
        <v>49.83</v>
      </c>
      <c r="L57">
        <v>7.02</v>
      </c>
      <c r="M57">
        <v>9.51</v>
      </c>
      <c r="N57" s="135">
        <v>30.67</v>
      </c>
      <c r="O57" s="135">
        <v>30.67</v>
      </c>
      <c r="P57" s="135">
        <v>30.66</v>
      </c>
      <c r="Q57">
        <v>6.32</v>
      </c>
      <c r="R57">
        <v>106.97</v>
      </c>
      <c r="S57">
        <v>5.78</v>
      </c>
      <c r="T57">
        <v>97.59</v>
      </c>
      <c r="U57">
        <v>32.53</v>
      </c>
      <c r="V57">
        <v>32.53</v>
      </c>
      <c r="W57">
        <v>217.42</v>
      </c>
      <c r="X57">
        <v>43.48</v>
      </c>
      <c r="Y57">
        <v>83.61</v>
      </c>
      <c r="Z57">
        <v>46.44</v>
      </c>
      <c r="AA57">
        <v>81.34</v>
      </c>
      <c r="AB57">
        <v>40.659999999999997</v>
      </c>
      <c r="AC57">
        <v>22.57</v>
      </c>
      <c r="AD57">
        <v>48.95</v>
      </c>
      <c r="AE57">
        <v>48.95</v>
      </c>
    </row>
    <row r="58" spans="1:31">
      <c r="A58" t="s">
        <v>100</v>
      </c>
      <c r="B58" s="75">
        <v>149.38999999999999</v>
      </c>
      <c r="C58" s="75">
        <v>46.56</v>
      </c>
      <c r="D58" s="135">
        <f t="shared" si="0"/>
        <v>92</v>
      </c>
      <c r="E58" s="75"/>
      <c r="F58" s="78">
        <v>15.56</v>
      </c>
      <c r="G58" s="78">
        <v>15.56</v>
      </c>
      <c r="H58" s="78">
        <v>15.94</v>
      </c>
      <c r="I58">
        <v>70.83</v>
      </c>
      <c r="J58">
        <v>226.98</v>
      </c>
      <c r="K58">
        <v>49.83</v>
      </c>
      <c r="L58">
        <v>7.02</v>
      </c>
      <c r="M58">
        <v>10.69</v>
      </c>
      <c r="N58" s="135">
        <v>30.67</v>
      </c>
      <c r="O58" s="135">
        <v>30.67</v>
      </c>
      <c r="P58" s="135">
        <v>30.66</v>
      </c>
      <c r="Q58">
        <v>6.32</v>
      </c>
      <c r="R58">
        <v>107.39</v>
      </c>
      <c r="S58">
        <v>5.78</v>
      </c>
      <c r="T58">
        <v>97.74</v>
      </c>
      <c r="U58">
        <v>32.58</v>
      </c>
      <c r="V58">
        <v>32.590000000000003</v>
      </c>
      <c r="W58">
        <v>236.16</v>
      </c>
      <c r="X58">
        <v>47.23</v>
      </c>
      <c r="Y58">
        <v>83.25</v>
      </c>
      <c r="Z58">
        <v>46.18</v>
      </c>
      <c r="AA58">
        <v>82.67</v>
      </c>
      <c r="AB58">
        <v>41.33</v>
      </c>
      <c r="AC58">
        <v>22.63</v>
      </c>
      <c r="AD58">
        <v>48.19</v>
      </c>
      <c r="AE58">
        <v>48.19</v>
      </c>
    </row>
    <row r="59" spans="1:31">
      <c r="A59" t="s">
        <v>101</v>
      </c>
      <c r="B59" s="75">
        <v>149.38999999999999</v>
      </c>
      <c r="C59" s="75">
        <v>46.56</v>
      </c>
      <c r="D59" s="135">
        <f t="shared" si="0"/>
        <v>92</v>
      </c>
      <c r="E59" s="75"/>
      <c r="F59" s="78">
        <v>14.9</v>
      </c>
      <c r="G59" s="78">
        <v>14.9</v>
      </c>
      <c r="H59" s="78">
        <v>15.28</v>
      </c>
      <c r="I59">
        <v>70.83</v>
      </c>
      <c r="J59">
        <v>226.98</v>
      </c>
      <c r="K59">
        <v>49.83</v>
      </c>
      <c r="L59">
        <v>7.41</v>
      </c>
      <c r="M59">
        <v>11.12</v>
      </c>
      <c r="N59" s="135">
        <v>30.67</v>
      </c>
      <c r="O59" s="135">
        <v>30.67</v>
      </c>
      <c r="P59" s="135">
        <v>30.66</v>
      </c>
      <c r="Q59">
        <v>5.86</v>
      </c>
      <c r="R59">
        <v>103.18</v>
      </c>
      <c r="S59">
        <v>5.88</v>
      </c>
      <c r="T59">
        <v>97.82</v>
      </c>
      <c r="U59">
        <v>32.6</v>
      </c>
      <c r="V59">
        <v>32.61</v>
      </c>
      <c r="W59">
        <v>233.46</v>
      </c>
      <c r="X59">
        <v>46.69</v>
      </c>
      <c r="Y59">
        <v>82.39</v>
      </c>
      <c r="Z59">
        <v>45.3</v>
      </c>
      <c r="AA59">
        <v>82.67</v>
      </c>
      <c r="AB59">
        <v>41.33</v>
      </c>
      <c r="AC59">
        <v>15.13</v>
      </c>
      <c r="AD59">
        <v>48.6</v>
      </c>
      <c r="AE59">
        <v>48.6</v>
      </c>
    </row>
    <row r="60" spans="1:31">
      <c r="A60" t="s">
        <v>102</v>
      </c>
      <c r="B60" s="75">
        <v>149.38999999999999</v>
      </c>
      <c r="C60" s="75">
        <v>46.56</v>
      </c>
      <c r="D60" s="135">
        <f t="shared" si="0"/>
        <v>92</v>
      </c>
      <c r="E60" s="75"/>
      <c r="F60" s="78">
        <v>15.35</v>
      </c>
      <c r="G60" s="78">
        <v>15.35</v>
      </c>
      <c r="H60" s="78">
        <v>15.73</v>
      </c>
      <c r="I60">
        <v>70.83</v>
      </c>
      <c r="J60">
        <v>226.98</v>
      </c>
      <c r="K60">
        <v>49.83</v>
      </c>
      <c r="L60">
        <v>7.41</v>
      </c>
      <c r="M60">
        <v>11.4</v>
      </c>
      <c r="N60" s="135">
        <v>30.67</v>
      </c>
      <c r="O60" s="135">
        <v>30.67</v>
      </c>
      <c r="P60" s="135">
        <v>30.66</v>
      </c>
      <c r="Q60">
        <v>5.86</v>
      </c>
      <c r="R60">
        <v>93.71</v>
      </c>
      <c r="S60">
        <v>5.88</v>
      </c>
      <c r="T60">
        <v>97.86</v>
      </c>
      <c r="U60">
        <v>32.619999999999997</v>
      </c>
      <c r="V60">
        <v>32.61</v>
      </c>
      <c r="W60">
        <v>232.18</v>
      </c>
      <c r="X60">
        <v>46.44</v>
      </c>
      <c r="Y60">
        <v>81.61</v>
      </c>
      <c r="Z60">
        <v>45.5</v>
      </c>
      <c r="AA60">
        <v>81.34</v>
      </c>
      <c r="AB60">
        <v>40.659999999999997</v>
      </c>
      <c r="AC60">
        <v>15.09</v>
      </c>
      <c r="AD60">
        <v>48.97</v>
      </c>
      <c r="AE60">
        <v>48.97</v>
      </c>
    </row>
    <row r="61" spans="1:31">
      <c r="A61" t="s">
        <v>103</v>
      </c>
      <c r="B61" s="75">
        <v>149.38999999999999</v>
      </c>
      <c r="C61" s="75">
        <v>46.56</v>
      </c>
      <c r="D61" s="135">
        <f t="shared" si="0"/>
        <v>92</v>
      </c>
      <c r="E61" s="75"/>
      <c r="F61" s="78">
        <v>14.75</v>
      </c>
      <c r="G61" s="78">
        <v>14.75</v>
      </c>
      <c r="H61" s="78">
        <v>15.11</v>
      </c>
      <c r="I61">
        <v>70.83</v>
      </c>
      <c r="J61">
        <v>226.98</v>
      </c>
      <c r="K61">
        <v>49.83</v>
      </c>
      <c r="L61">
        <v>7.41</v>
      </c>
      <c r="M61">
        <v>11.72</v>
      </c>
      <c r="N61" s="135">
        <v>30.67</v>
      </c>
      <c r="O61" s="135">
        <v>30.67</v>
      </c>
      <c r="P61" s="135">
        <v>30.66</v>
      </c>
      <c r="Q61">
        <v>5.86</v>
      </c>
      <c r="R61">
        <v>84.96</v>
      </c>
      <c r="S61">
        <v>5.88</v>
      </c>
      <c r="T61">
        <v>97.86</v>
      </c>
      <c r="U61">
        <v>32.619999999999997</v>
      </c>
      <c r="V61">
        <v>32.61</v>
      </c>
      <c r="W61">
        <v>228.83</v>
      </c>
      <c r="X61">
        <v>45.77</v>
      </c>
      <c r="Y61">
        <v>80.39</v>
      </c>
      <c r="Z61">
        <v>43.29</v>
      </c>
      <c r="AA61">
        <v>78.67</v>
      </c>
      <c r="AB61">
        <v>39.33</v>
      </c>
      <c r="AC61">
        <v>15.07</v>
      </c>
      <c r="AD61">
        <v>47.97</v>
      </c>
      <c r="AE61">
        <v>47.97</v>
      </c>
    </row>
    <row r="62" spans="1:31">
      <c r="A62" t="s">
        <v>104</v>
      </c>
      <c r="B62" s="75">
        <v>149.38999999999999</v>
      </c>
      <c r="C62" s="75">
        <v>46.56</v>
      </c>
      <c r="D62" s="135">
        <f t="shared" si="0"/>
        <v>92</v>
      </c>
      <c r="E62" s="75"/>
      <c r="F62" s="78">
        <v>14.23</v>
      </c>
      <c r="G62" s="78">
        <v>14.23</v>
      </c>
      <c r="H62" s="78">
        <v>14.58</v>
      </c>
      <c r="I62">
        <v>70.83</v>
      </c>
      <c r="J62">
        <v>226.98</v>
      </c>
      <c r="K62">
        <v>49.83</v>
      </c>
      <c r="L62">
        <v>7.41</v>
      </c>
      <c r="M62">
        <v>11.91</v>
      </c>
      <c r="N62" s="135">
        <v>30.67</v>
      </c>
      <c r="O62" s="135">
        <v>30.67</v>
      </c>
      <c r="P62" s="135">
        <v>30.66</v>
      </c>
      <c r="Q62">
        <v>5.86</v>
      </c>
      <c r="R62">
        <v>77.69</v>
      </c>
      <c r="S62">
        <v>5.88</v>
      </c>
      <c r="T62">
        <v>97.61</v>
      </c>
      <c r="U62">
        <v>32.54</v>
      </c>
      <c r="V62">
        <v>32.54</v>
      </c>
      <c r="W62">
        <v>216.47</v>
      </c>
      <c r="X62">
        <v>43.29</v>
      </c>
      <c r="Y62">
        <v>77.97</v>
      </c>
      <c r="Z62">
        <v>41.65</v>
      </c>
      <c r="AA62">
        <v>79.34</v>
      </c>
      <c r="AB62">
        <v>39.659999999999997</v>
      </c>
      <c r="AC62">
        <v>15.05</v>
      </c>
      <c r="AD62">
        <v>48.27</v>
      </c>
      <c r="AE62">
        <v>48.27</v>
      </c>
    </row>
    <row r="63" spans="1:31">
      <c r="A63" t="s">
        <v>105</v>
      </c>
      <c r="B63" s="75">
        <v>149.38999999999999</v>
      </c>
      <c r="C63" s="75">
        <v>46.56</v>
      </c>
      <c r="D63" s="135">
        <f t="shared" si="0"/>
        <v>92</v>
      </c>
      <c r="E63" s="75"/>
      <c r="F63" s="78">
        <v>13.68</v>
      </c>
      <c r="G63" s="78">
        <v>13.68</v>
      </c>
      <c r="H63" s="78">
        <v>14.02</v>
      </c>
      <c r="I63">
        <v>70.83</v>
      </c>
      <c r="J63">
        <v>226.98</v>
      </c>
      <c r="K63">
        <v>49.83</v>
      </c>
      <c r="L63">
        <v>7.41</v>
      </c>
      <c r="M63">
        <v>21.98</v>
      </c>
      <c r="N63" s="135">
        <v>30.67</v>
      </c>
      <c r="O63" s="135">
        <v>30.67</v>
      </c>
      <c r="P63" s="135">
        <v>30.66</v>
      </c>
      <c r="Q63">
        <v>5.86</v>
      </c>
      <c r="R63">
        <v>83.55</v>
      </c>
      <c r="S63">
        <v>5.97</v>
      </c>
      <c r="T63">
        <v>97.64</v>
      </c>
      <c r="U63">
        <v>32.549999999999997</v>
      </c>
      <c r="V63">
        <v>32.549999999999997</v>
      </c>
      <c r="W63">
        <v>204.1</v>
      </c>
      <c r="X63">
        <v>40.82</v>
      </c>
      <c r="Y63">
        <v>72.97</v>
      </c>
      <c r="Z63">
        <v>39.17</v>
      </c>
      <c r="AA63">
        <v>78</v>
      </c>
      <c r="AB63">
        <v>39</v>
      </c>
      <c r="AC63">
        <v>15.03</v>
      </c>
      <c r="AD63">
        <v>48.27</v>
      </c>
      <c r="AE63">
        <v>48.27</v>
      </c>
    </row>
    <row r="64" spans="1:31">
      <c r="A64" t="s">
        <v>106</v>
      </c>
      <c r="B64" s="75">
        <v>149.38999999999999</v>
      </c>
      <c r="C64" s="75">
        <v>46.56</v>
      </c>
      <c r="D64" s="135">
        <f t="shared" si="0"/>
        <v>92</v>
      </c>
      <c r="E64" s="75"/>
      <c r="F64" s="78">
        <v>12.98</v>
      </c>
      <c r="G64" s="78">
        <v>12.98</v>
      </c>
      <c r="H64" s="78">
        <v>13.3</v>
      </c>
      <c r="I64">
        <v>70.83</v>
      </c>
      <c r="J64">
        <v>226.98</v>
      </c>
      <c r="K64">
        <v>49.83</v>
      </c>
      <c r="L64">
        <v>7.41</v>
      </c>
      <c r="M64">
        <v>22.48</v>
      </c>
      <c r="N64" s="135">
        <v>30.67</v>
      </c>
      <c r="O64" s="135">
        <v>30.67</v>
      </c>
      <c r="P64" s="135">
        <v>30.66</v>
      </c>
      <c r="Q64">
        <v>5.86</v>
      </c>
      <c r="R64">
        <v>75.89</v>
      </c>
      <c r="S64">
        <v>5.97</v>
      </c>
      <c r="T64">
        <v>97.93</v>
      </c>
      <c r="U64">
        <v>32.64</v>
      </c>
      <c r="V64">
        <v>32.64</v>
      </c>
      <c r="W64">
        <v>188.87</v>
      </c>
      <c r="X64">
        <v>37.770000000000003</v>
      </c>
      <c r="Y64">
        <v>68.97</v>
      </c>
      <c r="Z64">
        <v>36.43</v>
      </c>
      <c r="AA64">
        <v>72</v>
      </c>
      <c r="AB64">
        <v>36</v>
      </c>
      <c r="AC64">
        <v>15.08</v>
      </c>
      <c r="AD64">
        <v>48.2</v>
      </c>
      <c r="AE64">
        <v>48.2</v>
      </c>
    </row>
    <row r="65" spans="1:31">
      <c r="A65" t="s">
        <v>107</v>
      </c>
      <c r="B65" s="75">
        <v>149.38999999999999</v>
      </c>
      <c r="C65" s="75">
        <v>46.56</v>
      </c>
      <c r="D65" s="135">
        <f t="shared" si="0"/>
        <v>92</v>
      </c>
      <c r="E65" s="75"/>
      <c r="F65" s="78">
        <v>12.34</v>
      </c>
      <c r="G65" s="78">
        <v>12.34</v>
      </c>
      <c r="H65" s="78">
        <v>12.65</v>
      </c>
      <c r="I65">
        <v>70.83</v>
      </c>
      <c r="J65">
        <v>226.98</v>
      </c>
      <c r="K65">
        <v>49.83</v>
      </c>
      <c r="L65">
        <v>7.8</v>
      </c>
      <c r="M65">
        <v>22.63</v>
      </c>
      <c r="N65" s="135">
        <v>30.67</v>
      </c>
      <c r="O65" s="135">
        <v>30.67</v>
      </c>
      <c r="P65" s="135">
        <v>30.66</v>
      </c>
      <c r="Q65">
        <v>5.86</v>
      </c>
      <c r="R65">
        <v>68.569999999999993</v>
      </c>
      <c r="S65">
        <v>5.97</v>
      </c>
      <c r="T65">
        <v>97.6</v>
      </c>
      <c r="U65">
        <v>32.53</v>
      </c>
      <c r="V65">
        <v>32.54</v>
      </c>
      <c r="W65">
        <v>173.63</v>
      </c>
      <c r="X65">
        <v>34.729999999999997</v>
      </c>
      <c r="Y65">
        <v>65</v>
      </c>
      <c r="Z65">
        <v>33.67</v>
      </c>
      <c r="AA65">
        <v>63.34</v>
      </c>
      <c r="AB65">
        <v>31.66</v>
      </c>
      <c r="AC65">
        <v>15.55</v>
      </c>
      <c r="AD65">
        <v>49.44</v>
      </c>
      <c r="AE65">
        <v>49.44</v>
      </c>
    </row>
    <row r="66" spans="1:31">
      <c r="A66" t="s">
        <v>108</v>
      </c>
      <c r="B66" s="75">
        <v>149.38999999999999</v>
      </c>
      <c r="C66" s="75">
        <v>46.56</v>
      </c>
      <c r="D66" s="135">
        <f t="shared" si="0"/>
        <v>92</v>
      </c>
      <c r="E66" s="75"/>
      <c r="F66" s="78">
        <v>11.49</v>
      </c>
      <c r="G66" s="78">
        <v>11.49</v>
      </c>
      <c r="H66" s="78">
        <v>11.77</v>
      </c>
      <c r="I66">
        <v>70.83</v>
      </c>
      <c r="J66">
        <v>226.98</v>
      </c>
      <c r="K66">
        <v>49.83</v>
      </c>
      <c r="L66">
        <v>7.8</v>
      </c>
      <c r="M66">
        <v>22.86</v>
      </c>
      <c r="N66" s="135">
        <v>30.67</v>
      </c>
      <c r="O66" s="135">
        <v>30.67</v>
      </c>
      <c r="P66" s="135">
        <v>30.66</v>
      </c>
      <c r="Q66">
        <v>5.86</v>
      </c>
      <c r="R66">
        <v>61.48</v>
      </c>
      <c r="S66">
        <v>5.97</v>
      </c>
      <c r="T66">
        <v>97.68</v>
      </c>
      <c r="U66">
        <v>32.56</v>
      </c>
      <c r="V66">
        <v>32.549999999999997</v>
      </c>
      <c r="W66">
        <v>157.82</v>
      </c>
      <c r="X66">
        <v>31.56</v>
      </c>
      <c r="Y66">
        <v>60.58</v>
      </c>
      <c r="Z66">
        <v>30.91</v>
      </c>
      <c r="AA66">
        <v>56</v>
      </c>
      <c r="AB66">
        <v>28</v>
      </c>
      <c r="AC66">
        <v>15.58</v>
      </c>
      <c r="AD66">
        <v>49.24</v>
      </c>
      <c r="AE66">
        <v>49.24</v>
      </c>
    </row>
    <row r="67" spans="1:31">
      <c r="A67" t="s">
        <v>109</v>
      </c>
      <c r="B67" s="75">
        <v>149.38999999999999</v>
      </c>
      <c r="C67" s="75">
        <v>46.56</v>
      </c>
      <c r="D67" s="135">
        <f t="shared" si="0"/>
        <v>92</v>
      </c>
      <c r="E67" s="75"/>
      <c r="F67" s="78">
        <v>10.74</v>
      </c>
      <c r="G67" s="78">
        <v>10.74</v>
      </c>
      <c r="H67" s="78">
        <v>11.01</v>
      </c>
      <c r="I67">
        <v>70.83</v>
      </c>
      <c r="J67">
        <v>226.98</v>
      </c>
      <c r="K67">
        <v>49.83</v>
      </c>
      <c r="L67">
        <v>7.8</v>
      </c>
      <c r="M67">
        <v>22.86</v>
      </c>
      <c r="N67" s="135">
        <v>30.67</v>
      </c>
      <c r="O67" s="135">
        <v>30.67</v>
      </c>
      <c r="P67" s="135">
        <v>30.66</v>
      </c>
      <c r="Q67">
        <v>7.33</v>
      </c>
      <c r="R67">
        <v>53.82</v>
      </c>
      <c r="S67">
        <v>6.16</v>
      </c>
      <c r="T67">
        <v>97.86</v>
      </c>
      <c r="U67">
        <v>32.619999999999997</v>
      </c>
      <c r="V67">
        <v>32.619999999999997</v>
      </c>
      <c r="W67">
        <v>141.99</v>
      </c>
      <c r="X67">
        <v>28.4</v>
      </c>
      <c r="Y67">
        <v>56.51</v>
      </c>
      <c r="Z67">
        <v>27.98</v>
      </c>
      <c r="AA67">
        <v>48.67</v>
      </c>
      <c r="AB67">
        <v>24.33</v>
      </c>
      <c r="AC67">
        <v>15.52</v>
      </c>
      <c r="AD67">
        <v>48.97</v>
      </c>
      <c r="AE67">
        <v>48.97</v>
      </c>
    </row>
    <row r="68" spans="1:31">
      <c r="A68" t="s">
        <v>110</v>
      </c>
      <c r="B68" s="75">
        <v>149.38999999999999</v>
      </c>
      <c r="C68" s="75">
        <v>46.56</v>
      </c>
      <c r="D68" s="135">
        <f t="shared" ref="D68:D98" si="1">N68+O68+P68</f>
        <v>92</v>
      </c>
      <c r="E68" s="75"/>
      <c r="F68" s="78">
        <v>9.75</v>
      </c>
      <c r="G68" s="78">
        <v>9.75</v>
      </c>
      <c r="H68" s="78">
        <v>10</v>
      </c>
      <c r="I68">
        <v>70.83</v>
      </c>
      <c r="J68">
        <v>226.98</v>
      </c>
      <c r="K68">
        <v>49.83</v>
      </c>
      <c r="L68">
        <v>7.8</v>
      </c>
      <c r="M68">
        <v>21.07</v>
      </c>
      <c r="N68" s="135">
        <v>30.67</v>
      </c>
      <c r="O68" s="135">
        <v>30.67</v>
      </c>
      <c r="P68" s="135">
        <v>30.66</v>
      </c>
      <c r="Q68">
        <v>7.33</v>
      </c>
      <c r="R68">
        <v>45.43</v>
      </c>
      <c r="S68">
        <v>6.16</v>
      </c>
      <c r="T68">
        <v>98</v>
      </c>
      <c r="U68">
        <v>32.67</v>
      </c>
      <c r="V68">
        <v>32.65</v>
      </c>
      <c r="W68">
        <v>126.33</v>
      </c>
      <c r="X68">
        <v>25.27</v>
      </c>
      <c r="Y68">
        <v>52.76</v>
      </c>
      <c r="Z68">
        <v>24.68</v>
      </c>
      <c r="AA68">
        <v>45.34</v>
      </c>
      <c r="AB68">
        <v>22.66</v>
      </c>
      <c r="AC68">
        <v>15.46</v>
      </c>
      <c r="AD68">
        <v>48.66</v>
      </c>
      <c r="AE68">
        <v>48.66</v>
      </c>
    </row>
    <row r="69" spans="1:31">
      <c r="A69" t="s">
        <v>111</v>
      </c>
      <c r="B69" s="75">
        <v>149.38999999999999</v>
      </c>
      <c r="C69" s="75">
        <v>46.56</v>
      </c>
      <c r="D69" s="135">
        <f t="shared" si="1"/>
        <v>92</v>
      </c>
      <c r="E69" s="75"/>
      <c r="F69" s="78">
        <v>8.75</v>
      </c>
      <c r="G69" s="78">
        <v>8.75</v>
      </c>
      <c r="H69" s="78">
        <v>8.9700000000000006</v>
      </c>
      <c r="I69">
        <v>70.83</v>
      </c>
      <c r="J69">
        <v>226.98</v>
      </c>
      <c r="K69">
        <v>49.83</v>
      </c>
      <c r="L69">
        <v>8.58</v>
      </c>
      <c r="M69">
        <v>16.72</v>
      </c>
      <c r="N69" s="135">
        <v>30.67</v>
      </c>
      <c r="O69" s="135">
        <v>30.67</v>
      </c>
      <c r="P69" s="135">
        <v>30.66</v>
      </c>
      <c r="Q69">
        <v>7.33</v>
      </c>
      <c r="R69">
        <v>38.520000000000003</v>
      </c>
      <c r="S69">
        <v>6.16</v>
      </c>
      <c r="T69">
        <v>97.84</v>
      </c>
      <c r="U69">
        <v>32.61</v>
      </c>
      <c r="V69">
        <v>32.619999999999997</v>
      </c>
      <c r="W69">
        <v>110.68</v>
      </c>
      <c r="X69">
        <v>22.14</v>
      </c>
      <c r="Y69">
        <v>47.1</v>
      </c>
      <c r="Z69">
        <v>23.03</v>
      </c>
      <c r="AA69">
        <v>34.67</v>
      </c>
      <c r="AB69">
        <v>17.329999999999998</v>
      </c>
      <c r="AC69">
        <v>15.51</v>
      </c>
      <c r="AD69">
        <v>48.75</v>
      </c>
      <c r="AE69">
        <v>48.75</v>
      </c>
    </row>
    <row r="70" spans="1:31">
      <c r="A70" t="s">
        <v>112</v>
      </c>
      <c r="B70" s="75">
        <v>149.38999999999999</v>
      </c>
      <c r="C70" s="75">
        <v>46.56</v>
      </c>
      <c r="D70" s="135">
        <f t="shared" si="1"/>
        <v>92</v>
      </c>
      <c r="E70" s="75"/>
      <c r="F70" s="78">
        <v>7.72</v>
      </c>
      <c r="G70" s="78">
        <v>7.72</v>
      </c>
      <c r="H70" s="78">
        <v>7.91</v>
      </c>
      <c r="I70">
        <v>70.83</v>
      </c>
      <c r="J70">
        <v>226.98</v>
      </c>
      <c r="K70">
        <v>49.83</v>
      </c>
      <c r="L70">
        <v>8.58</v>
      </c>
      <c r="M70">
        <v>16.5</v>
      </c>
      <c r="N70" s="135">
        <v>30.67</v>
      </c>
      <c r="O70" s="135">
        <v>30.67</v>
      </c>
      <c r="P70" s="135">
        <v>30.66</v>
      </c>
      <c r="Q70">
        <v>7.33</v>
      </c>
      <c r="R70">
        <v>29.64</v>
      </c>
      <c r="S70">
        <v>6.16</v>
      </c>
      <c r="T70">
        <v>97.93</v>
      </c>
      <c r="U70">
        <v>32.65</v>
      </c>
      <c r="V70">
        <v>32.64</v>
      </c>
      <c r="W70">
        <v>94.52</v>
      </c>
      <c r="X70">
        <v>18.899999999999999</v>
      </c>
      <c r="Y70">
        <v>40.770000000000003</v>
      </c>
      <c r="Z70">
        <v>19.54</v>
      </c>
      <c r="AA70">
        <v>30</v>
      </c>
      <c r="AB70">
        <v>15</v>
      </c>
      <c r="AC70">
        <v>16.190000000000001</v>
      </c>
      <c r="AD70">
        <v>49.34</v>
      </c>
      <c r="AE70">
        <v>49.34</v>
      </c>
    </row>
    <row r="71" spans="1:31">
      <c r="A71" t="s">
        <v>113</v>
      </c>
      <c r="B71" s="75">
        <v>149.38999999999999</v>
      </c>
      <c r="C71" s="75">
        <v>46.56</v>
      </c>
      <c r="D71" s="135">
        <f t="shared" si="1"/>
        <v>92</v>
      </c>
      <c r="E71" s="75"/>
      <c r="F71" s="78">
        <v>6.75</v>
      </c>
      <c r="G71" s="78">
        <v>6.75</v>
      </c>
      <c r="H71" s="78">
        <v>6.93</v>
      </c>
      <c r="I71">
        <v>70.83</v>
      </c>
      <c r="J71">
        <v>226.98</v>
      </c>
      <c r="K71">
        <v>49.83</v>
      </c>
      <c r="L71">
        <v>8.58</v>
      </c>
      <c r="M71">
        <v>16.04</v>
      </c>
      <c r="N71" s="135">
        <v>30.67</v>
      </c>
      <c r="O71" s="135">
        <v>30.67</v>
      </c>
      <c r="P71" s="135">
        <v>30.66</v>
      </c>
      <c r="Q71">
        <v>7.33</v>
      </c>
      <c r="R71">
        <v>21.3</v>
      </c>
      <c r="S71">
        <v>6.34</v>
      </c>
      <c r="T71">
        <v>97.81</v>
      </c>
      <c r="U71">
        <v>32.6</v>
      </c>
      <c r="V71">
        <v>32.6</v>
      </c>
      <c r="W71">
        <v>78.349999999999994</v>
      </c>
      <c r="X71">
        <v>15.67</v>
      </c>
      <c r="Y71">
        <v>34.19</v>
      </c>
      <c r="Z71">
        <v>16.079999999999998</v>
      </c>
      <c r="AA71">
        <v>27.33</v>
      </c>
      <c r="AB71">
        <v>13.67</v>
      </c>
      <c r="AC71">
        <v>19.399999999999999</v>
      </c>
      <c r="AD71">
        <v>49.14</v>
      </c>
      <c r="AE71">
        <v>49.14</v>
      </c>
    </row>
    <row r="72" spans="1:31">
      <c r="A72" t="s">
        <v>114</v>
      </c>
      <c r="B72" s="75">
        <v>149.38999999999999</v>
      </c>
      <c r="C72" s="75">
        <v>46.56</v>
      </c>
      <c r="D72" s="135">
        <f t="shared" si="1"/>
        <v>75.87</v>
      </c>
      <c r="E72" s="75"/>
      <c r="F72" s="78">
        <v>5.6</v>
      </c>
      <c r="G72" s="78">
        <v>5.6</v>
      </c>
      <c r="H72" s="78">
        <v>5.74</v>
      </c>
      <c r="I72">
        <v>70.83</v>
      </c>
      <c r="J72">
        <v>226.98</v>
      </c>
      <c r="K72">
        <v>49.83</v>
      </c>
      <c r="L72">
        <v>8.58</v>
      </c>
      <c r="M72">
        <v>15.72</v>
      </c>
      <c r="N72" s="135">
        <v>22.04</v>
      </c>
      <c r="O72" s="135">
        <v>31.57</v>
      </c>
      <c r="P72" s="135">
        <v>22.26</v>
      </c>
      <c r="Q72">
        <v>7.33</v>
      </c>
      <c r="R72">
        <v>13.97</v>
      </c>
      <c r="S72">
        <v>6.34</v>
      </c>
      <c r="T72">
        <v>97.51</v>
      </c>
      <c r="U72">
        <v>32.51</v>
      </c>
      <c r="V72">
        <v>32.5</v>
      </c>
      <c r="W72">
        <v>61.8</v>
      </c>
      <c r="X72">
        <v>12.36</v>
      </c>
      <c r="Y72">
        <v>26.46</v>
      </c>
      <c r="Z72">
        <v>12.75</v>
      </c>
      <c r="AA72">
        <v>18</v>
      </c>
      <c r="AB72">
        <v>9</v>
      </c>
      <c r="AC72">
        <v>21.09</v>
      </c>
      <c r="AD72">
        <v>48.44</v>
      </c>
      <c r="AE72">
        <v>48.44</v>
      </c>
    </row>
    <row r="73" spans="1:31">
      <c r="A73" t="s">
        <v>115</v>
      </c>
      <c r="B73" s="75">
        <v>185.83</v>
      </c>
      <c r="C73" s="75">
        <v>46.56</v>
      </c>
      <c r="D73" s="135">
        <f t="shared" si="1"/>
        <v>49.269999999999996</v>
      </c>
      <c r="E73" s="75"/>
      <c r="F73" s="78">
        <v>4.49</v>
      </c>
      <c r="G73" s="78">
        <v>4.49</v>
      </c>
      <c r="H73" s="78">
        <v>4.6100000000000003</v>
      </c>
      <c r="I73">
        <v>70.83</v>
      </c>
      <c r="J73">
        <v>226.98</v>
      </c>
      <c r="K73">
        <v>49.83</v>
      </c>
      <c r="L73">
        <v>8.58</v>
      </c>
      <c r="M73">
        <v>15.01</v>
      </c>
      <c r="N73" s="135">
        <v>13.78</v>
      </c>
      <c r="O73" s="135">
        <v>21.58</v>
      </c>
      <c r="P73" s="135">
        <v>13.91</v>
      </c>
      <c r="Q73">
        <v>7.33</v>
      </c>
      <c r="R73">
        <v>7.94</v>
      </c>
      <c r="S73">
        <v>6.34</v>
      </c>
      <c r="T73">
        <v>97.43</v>
      </c>
      <c r="U73">
        <v>32.479999999999997</v>
      </c>
      <c r="V73">
        <v>32.47</v>
      </c>
      <c r="W73">
        <v>45.24</v>
      </c>
      <c r="X73">
        <v>9.0500000000000007</v>
      </c>
      <c r="Y73">
        <v>20.56</v>
      </c>
      <c r="Z73">
        <v>9.42</v>
      </c>
      <c r="AA73">
        <v>14.67</v>
      </c>
      <c r="AB73">
        <v>7.33</v>
      </c>
      <c r="AC73">
        <v>21.81</v>
      </c>
      <c r="AD73">
        <v>48.75</v>
      </c>
      <c r="AE73">
        <v>48.75</v>
      </c>
    </row>
    <row r="74" spans="1:31">
      <c r="A74" t="s">
        <v>116</v>
      </c>
      <c r="B74" s="75">
        <v>185.83</v>
      </c>
      <c r="C74" s="75">
        <v>46.56</v>
      </c>
      <c r="D74" s="135">
        <f t="shared" si="1"/>
        <v>30.03</v>
      </c>
      <c r="E74" s="75"/>
      <c r="F74" s="78">
        <v>3.56</v>
      </c>
      <c r="G74" s="78">
        <v>3.56</v>
      </c>
      <c r="H74" s="78">
        <v>3.65</v>
      </c>
      <c r="I74">
        <v>70.83</v>
      </c>
      <c r="J74">
        <v>226.98</v>
      </c>
      <c r="K74">
        <v>49.83</v>
      </c>
      <c r="L74">
        <v>8.58</v>
      </c>
      <c r="M74">
        <v>14.32</v>
      </c>
      <c r="N74" s="135">
        <v>7.61</v>
      </c>
      <c r="O74" s="135">
        <v>14.74</v>
      </c>
      <c r="P74" s="135">
        <v>7.68</v>
      </c>
      <c r="Q74">
        <v>7.33</v>
      </c>
      <c r="R74">
        <v>3.62</v>
      </c>
      <c r="S74">
        <v>6.34</v>
      </c>
      <c r="T74">
        <v>95.13</v>
      </c>
      <c r="U74">
        <v>31.71</v>
      </c>
      <c r="V74">
        <v>31.71</v>
      </c>
      <c r="W74">
        <v>31.32</v>
      </c>
      <c r="X74">
        <v>6.26</v>
      </c>
      <c r="Y74">
        <v>19.34</v>
      </c>
      <c r="Z74">
        <v>6.5</v>
      </c>
      <c r="AA74">
        <v>8.67</v>
      </c>
      <c r="AB74">
        <v>4.33</v>
      </c>
      <c r="AC74">
        <v>21.76</v>
      </c>
      <c r="AD74">
        <v>48.41</v>
      </c>
      <c r="AE74">
        <v>48.41</v>
      </c>
    </row>
    <row r="75" spans="1:31">
      <c r="A75" t="s">
        <v>117</v>
      </c>
      <c r="B75" s="75">
        <v>203.3</v>
      </c>
      <c r="C75" s="75">
        <v>46.56</v>
      </c>
      <c r="D75" s="135">
        <f t="shared" si="1"/>
        <v>0</v>
      </c>
      <c r="E75" s="75"/>
      <c r="F75" s="78">
        <v>2.71</v>
      </c>
      <c r="G75" s="78">
        <v>2.71</v>
      </c>
      <c r="H75" s="78">
        <v>2.78</v>
      </c>
      <c r="I75">
        <v>70.83</v>
      </c>
      <c r="J75">
        <v>226.98</v>
      </c>
      <c r="K75">
        <v>50.27</v>
      </c>
      <c r="L75">
        <v>8.43</v>
      </c>
      <c r="M75">
        <v>11.75</v>
      </c>
      <c r="N75" s="135">
        <v>0</v>
      </c>
      <c r="O75" s="135">
        <v>0</v>
      </c>
      <c r="P75" s="135">
        <v>0</v>
      </c>
      <c r="Q75">
        <v>7.33</v>
      </c>
      <c r="R75">
        <v>1.29</v>
      </c>
      <c r="S75">
        <v>6.99</v>
      </c>
      <c r="T75">
        <v>89.86</v>
      </c>
      <c r="U75">
        <v>29.95</v>
      </c>
      <c r="V75">
        <v>29.97</v>
      </c>
      <c r="W75">
        <v>17.38</v>
      </c>
      <c r="X75">
        <v>3.48</v>
      </c>
      <c r="Y75">
        <v>15.04</v>
      </c>
      <c r="Z75">
        <v>5.61</v>
      </c>
      <c r="AA75">
        <v>6.67</v>
      </c>
      <c r="AB75">
        <v>3.33</v>
      </c>
      <c r="AC75">
        <v>21.4</v>
      </c>
      <c r="AD75">
        <v>48.64</v>
      </c>
      <c r="AE75">
        <v>48.64</v>
      </c>
    </row>
    <row r="76" spans="1:31">
      <c r="A76" t="s">
        <v>118</v>
      </c>
      <c r="B76" s="75">
        <v>227.2</v>
      </c>
      <c r="C76" s="75">
        <v>46.56</v>
      </c>
      <c r="D76" s="135">
        <f t="shared" si="1"/>
        <v>0</v>
      </c>
      <c r="E76" s="75"/>
      <c r="F76" s="78">
        <v>1.98</v>
      </c>
      <c r="G76" s="78">
        <v>1.98</v>
      </c>
      <c r="H76" s="78">
        <v>2.0299999999999998</v>
      </c>
      <c r="I76">
        <v>70.83</v>
      </c>
      <c r="J76">
        <v>226.98</v>
      </c>
      <c r="K76">
        <v>50.44</v>
      </c>
      <c r="L76">
        <v>8.43</v>
      </c>
      <c r="M76">
        <v>9.89</v>
      </c>
      <c r="N76" s="135">
        <v>0</v>
      </c>
      <c r="O76" s="135">
        <v>0</v>
      </c>
      <c r="P76" s="135">
        <v>0</v>
      </c>
      <c r="Q76">
        <v>7.33</v>
      </c>
      <c r="R76">
        <v>0.25</v>
      </c>
      <c r="S76">
        <v>6.99</v>
      </c>
      <c r="T76">
        <v>83.94</v>
      </c>
      <c r="U76">
        <v>27.98</v>
      </c>
      <c r="V76">
        <v>27.98</v>
      </c>
      <c r="W76">
        <v>9.48</v>
      </c>
      <c r="X76">
        <v>1.9</v>
      </c>
      <c r="Y76">
        <v>11.21</v>
      </c>
      <c r="Z76">
        <v>2.5099999999999998</v>
      </c>
      <c r="AA76">
        <v>2.67</v>
      </c>
      <c r="AB76">
        <v>1.33</v>
      </c>
      <c r="AC76">
        <v>20.92</v>
      </c>
      <c r="AD76">
        <v>47.82</v>
      </c>
      <c r="AE76">
        <v>47.82</v>
      </c>
    </row>
    <row r="77" spans="1:31">
      <c r="A77" t="s">
        <v>119</v>
      </c>
      <c r="B77" s="75">
        <v>227.2</v>
      </c>
      <c r="C77" s="75">
        <v>51.54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70.83</v>
      </c>
      <c r="J77">
        <v>226.98</v>
      </c>
      <c r="K77">
        <v>72.22</v>
      </c>
      <c r="L77">
        <v>8.43</v>
      </c>
      <c r="M77">
        <v>10.029999999999999</v>
      </c>
      <c r="N77" s="135">
        <v>0</v>
      </c>
      <c r="O77" s="135">
        <v>0</v>
      </c>
      <c r="P77" s="135">
        <v>0</v>
      </c>
      <c r="Q77">
        <v>7.33</v>
      </c>
      <c r="R77">
        <v>0</v>
      </c>
      <c r="S77">
        <v>6.99</v>
      </c>
      <c r="T77">
        <v>81.040000000000006</v>
      </c>
      <c r="U77">
        <v>27.02</v>
      </c>
      <c r="V77">
        <v>27.01</v>
      </c>
      <c r="W77">
        <v>1.58</v>
      </c>
      <c r="X77">
        <v>0.31</v>
      </c>
      <c r="Y77">
        <v>8.1</v>
      </c>
      <c r="Z77">
        <v>0</v>
      </c>
      <c r="AA77">
        <v>0.67</v>
      </c>
      <c r="AB77">
        <v>0.33</v>
      </c>
      <c r="AC77">
        <v>17.75</v>
      </c>
      <c r="AD77">
        <v>46.12</v>
      </c>
      <c r="AE77">
        <v>46.12</v>
      </c>
    </row>
    <row r="78" spans="1:31">
      <c r="A78" t="s">
        <v>120</v>
      </c>
      <c r="B78" s="75">
        <v>227.2</v>
      </c>
      <c r="C78" s="75">
        <v>51.54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70.83</v>
      </c>
      <c r="J78">
        <v>226.98</v>
      </c>
      <c r="K78">
        <v>72.22</v>
      </c>
      <c r="L78">
        <v>8.43</v>
      </c>
      <c r="M78">
        <v>10.07</v>
      </c>
      <c r="N78" s="135">
        <v>0</v>
      </c>
      <c r="O78" s="135">
        <v>0</v>
      </c>
      <c r="P78" s="135">
        <v>0</v>
      </c>
      <c r="Q78">
        <v>7.33</v>
      </c>
      <c r="R78">
        <v>0</v>
      </c>
      <c r="S78">
        <v>6.99</v>
      </c>
      <c r="T78">
        <v>80.16</v>
      </c>
      <c r="U78">
        <v>26.72</v>
      </c>
      <c r="V78">
        <v>26.72</v>
      </c>
      <c r="W78">
        <v>0.79</v>
      </c>
      <c r="X78">
        <v>0.16</v>
      </c>
      <c r="Y78">
        <v>5.67</v>
      </c>
      <c r="Z78">
        <v>0</v>
      </c>
      <c r="AA78">
        <v>0</v>
      </c>
      <c r="AB78">
        <v>0</v>
      </c>
      <c r="AC78">
        <v>17.850000000000001</v>
      </c>
      <c r="AD78">
        <v>44.87</v>
      </c>
      <c r="AE78">
        <v>44.87</v>
      </c>
    </row>
    <row r="79" spans="1:31">
      <c r="A79" t="s">
        <v>121</v>
      </c>
      <c r="B79" s="75">
        <v>227.2</v>
      </c>
      <c r="C79" s="75">
        <v>51.54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70.83</v>
      </c>
      <c r="J79">
        <v>226.98</v>
      </c>
      <c r="K79">
        <v>72.22</v>
      </c>
      <c r="L79">
        <v>8.43</v>
      </c>
      <c r="M79">
        <v>10.25</v>
      </c>
      <c r="N79" s="135">
        <v>0</v>
      </c>
      <c r="O79" s="135">
        <v>0</v>
      </c>
      <c r="P79" s="135">
        <v>0</v>
      </c>
      <c r="Q79">
        <v>7.02</v>
      </c>
      <c r="R79">
        <v>0</v>
      </c>
      <c r="S79">
        <v>6.71</v>
      </c>
      <c r="T79">
        <v>79.12</v>
      </c>
      <c r="U79">
        <v>26.37</v>
      </c>
      <c r="V79">
        <v>26.39</v>
      </c>
      <c r="W79">
        <v>0</v>
      </c>
      <c r="X79">
        <v>0</v>
      </c>
      <c r="Y79">
        <v>3.63</v>
      </c>
      <c r="Z79">
        <v>0</v>
      </c>
      <c r="AA79">
        <v>0</v>
      </c>
      <c r="AB79">
        <v>0</v>
      </c>
      <c r="AC79">
        <v>17.98</v>
      </c>
      <c r="AD79">
        <v>44.39</v>
      </c>
      <c r="AE79">
        <v>44.39</v>
      </c>
    </row>
    <row r="80" spans="1:31">
      <c r="A80" t="s">
        <v>122</v>
      </c>
      <c r="B80" s="75">
        <v>227.2</v>
      </c>
      <c r="C80" s="75">
        <v>51.54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70.83</v>
      </c>
      <c r="J80">
        <v>226.98</v>
      </c>
      <c r="K80">
        <v>72.22</v>
      </c>
      <c r="L80">
        <v>8.43</v>
      </c>
      <c r="M80">
        <v>10.87</v>
      </c>
      <c r="N80" s="135">
        <v>0</v>
      </c>
      <c r="O80" s="135">
        <v>0</v>
      </c>
      <c r="P80" s="135">
        <v>0</v>
      </c>
      <c r="Q80">
        <v>7.02</v>
      </c>
      <c r="R80">
        <v>0</v>
      </c>
      <c r="S80">
        <v>6.71</v>
      </c>
      <c r="T80">
        <v>63.55</v>
      </c>
      <c r="U80">
        <v>21.18</v>
      </c>
      <c r="V80">
        <v>21.19</v>
      </c>
      <c r="W80">
        <v>0</v>
      </c>
      <c r="X80">
        <v>0</v>
      </c>
      <c r="Y80">
        <v>1.47</v>
      </c>
      <c r="Z80">
        <v>0</v>
      </c>
      <c r="AA80">
        <v>0</v>
      </c>
      <c r="AB80">
        <v>0</v>
      </c>
      <c r="AC80">
        <v>18.03</v>
      </c>
      <c r="AD80">
        <v>43.97</v>
      </c>
      <c r="AE80">
        <v>43.97</v>
      </c>
    </row>
    <row r="81" spans="1:31">
      <c r="A81" t="s">
        <v>123</v>
      </c>
      <c r="B81" s="75">
        <v>227.2</v>
      </c>
      <c r="C81" s="75">
        <v>51.54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70.83</v>
      </c>
      <c r="J81">
        <v>226.98</v>
      </c>
      <c r="K81">
        <v>72.22</v>
      </c>
      <c r="L81">
        <v>8.83</v>
      </c>
      <c r="M81">
        <v>11.66</v>
      </c>
      <c r="N81" s="135">
        <v>0</v>
      </c>
      <c r="O81" s="135">
        <v>0</v>
      </c>
      <c r="P81" s="135">
        <v>0</v>
      </c>
      <c r="Q81">
        <v>7.02</v>
      </c>
      <c r="R81">
        <v>0</v>
      </c>
      <c r="S81">
        <v>8.8699999999999992</v>
      </c>
      <c r="T81">
        <v>63.57</v>
      </c>
      <c r="U81">
        <v>21.19</v>
      </c>
      <c r="V81">
        <v>21.19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18.05</v>
      </c>
      <c r="AD81">
        <v>43.62</v>
      </c>
      <c r="AE81">
        <v>43.62</v>
      </c>
    </row>
    <row r="82" spans="1:31">
      <c r="A82" t="s">
        <v>124</v>
      </c>
      <c r="B82" s="75">
        <v>227.2</v>
      </c>
      <c r="C82" s="75">
        <v>51.54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70.83</v>
      </c>
      <c r="J82">
        <v>226.98</v>
      </c>
      <c r="K82">
        <v>72.22</v>
      </c>
      <c r="L82">
        <v>8.83</v>
      </c>
      <c r="M82">
        <v>8.65</v>
      </c>
      <c r="N82" s="135">
        <v>0</v>
      </c>
      <c r="O82" s="135">
        <v>0</v>
      </c>
      <c r="P82" s="135">
        <v>0</v>
      </c>
      <c r="Q82">
        <v>7.02</v>
      </c>
      <c r="R82">
        <v>0</v>
      </c>
      <c r="S82">
        <v>8.8699999999999992</v>
      </c>
      <c r="T82">
        <v>61.81</v>
      </c>
      <c r="U82">
        <v>20.6</v>
      </c>
      <c r="V82">
        <v>20.61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14.22</v>
      </c>
      <c r="AD82">
        <v>43.61</v>
      </c>
      <c r="AE82">
        <v>43.61</v>
      </c>
    </row>
    <row r="83" spans="1:31">
      <c r="A83" t="s">
        <v>125</v>
      </c>
      <c r="B83" s="75">
        <v>203.26</v>
      </c>
      <c r="C83" s="75">
        <v>46.56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70.83</v>
      </c>
      <c r="J83">
        <v>226.98</v>
      </c>
      <c r="K83">
        <v>50.44</v>
      </c>
      <c r="L83">
        <v>8.83</v>
      </c>
      <c r="M83">
        <v>8.85</v>
      </c>
      <c r="N83" s="135">
        <v>0</v>
      </c>
      <c r="O83" s="135">
        <v>0</v>
      </c>
      <c r="P83" s="135">
        <v>0</v>
      </c>
      <c r="Q83">
        <v>6.71</v>
      </c>
      <c r="R83">
        <v>0</v>
      </c>
      <c r="S83">
        <v>0</v>
      </c>
      <c r="T83">
        <v>60.7</v>
      </c>
      <c r="U83">
        <v>20.23</v>
      </c>
      <c r="V83">
        <v>20.239999999999998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14.01</v>
      </c>
      <c r="AD83">
        <v>39.57</v>
      </c>
      <c r="AE83">
        <v>39.57</v>
      </c>
    </row>
    <row r="84" spans="1:31">
      <c r="A84" t="s">
        <v>126</v>
      </c>
      <c r="B84" s="75">
        <v>203.26</v>
      </c>
      <c r="C84" s="75">
        <v>46.56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70.83</v>
      </c>
      <c r="J84">
        <v>226.98</v>
      </c>
      <c r="K84">
        <v>50.44</v>
      </c>
      <c r="L84">
        <v>8.83</v>
      </c>
      <c r="M84">
        <v>9.0299999999999994</v>
      </c>
      <c r="N84" s="135">
        <v>0</v>
      </c>
      <c r="O84" s="135">
        <v>0</v>
      </c>
      <c r="P84" s="135">
        <v>0</v>
      </c>
      <c r="Q84">
        <v>6.71</v>
      </c>
      <c r="R84">
        <v>0</v>
      </c>
      <c r="S84">
        <v>0</v>
      </c>
      <c r="T84">
        <v>59.44</v>
      </c>
      <c r="U84">
        <v>19.809999999999999</v>
      </c>
      <c r="V84">
        <v>19.829999999999998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13.54</v>
      </c>
      <c r="AD84">
        <v>39.25</v>
      </c>
      <c r="AE84">
        <v>39.25</v>
      </c>
    </row>
    <row r="85" spans="1:31">
      <c r="A85" t="s">
        <v>127</v>
      </c>
      <c r="B85" s="75">
        <v>203.26</v>
      </c>
      <c r="C85" s="75">
        <v>46.56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70.83</v>
      </c>
      <c r="J85">
        <v>226.98</v>
      </c>
      <c r="K85">
        <v>50.44</v>
      </c>
      <c r="L85">
        <v>9.6</v>
      </c>
      <c r="M85">
        <v>9.14</v>
      </c>
      <c r="N85" s="135">
        <v>0</v>
      </c>
      <c r="O85" s="135">
        <v>0</v>
      </c>
      <c r="P85" s="135">
        <v>0</v>
      </c>
      <c r="Q85">
        <v>6.71</v>
      </c>
      <c r="R85">
        <v>0</v>
      </c>
      <c r="S85">
        <v>0</v>
      </c>
      <c r="T85">
        <v>76.62</v>
      </c>
      <c r="U85">
        <v>25.54</v>
      </c>
      <c r="V85">
        <v>25.55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13.51</v>
      </c>
      <c r="AD85">
        <v>38.9</v>
      </c>
      <c r="AE85">
        <v>38.9</v>
      </c>
    </row>
    <row r="86" spans="1:31">
      <c r="A86" t="s">
        <v>128</v>
      </c>
      <c r="B86" s="75">
        <v>203.26</v>
      </c>
      <c r="C86" s="75">
        <v>46.56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70.83</v>
      </c>
      <c r="J86">
        <v>226.98</v>
      </c>
      <c r="K86">
        <v>50.44</v>
      </c>
      <c r="L86">
        <v>9.6</v>
      </c>
      <c r="M86">
        <v>4.7300000000000004</v>
      </c>
      <c r="N86" s="135">
        <v>0</v>
      </c>
      <c r="O86" s="135">
        <v>0</v>
      </c>
      <c r="P86" s="135">
        <v>0</v>
      </c>
      <c r="Q86">
        <v>6.71</v>
      </c>
      <c r="R86">
        <v>0</v>
      </c>
      <c r="S86">
        <v>0</v>
      </c>
      <c r="T86">
        <v>77.25</v>
      </c>
      <c r="U86">
        <v>25.75</v>
      </c>
      <c r="V86">
        <v>25.75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13.33</v>
      </c>
      <c r="AD86">
        <v>42.52</v>
      </c>
      <c r="AE86">
        <v>42.52</v>
      </c>
    </row>
    <row r="87" spans="1:31">
      <c r="A87" t="s">
        <v>129</v>
      </c>
      <c r="B87" s="75">
        <v>156.31</v>
      </c>
      <c r="C87" s="75">
        <v>46.56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70.83</v>
      </c>
      <c r="J87">
        <v>226.98</v>
      </c>
      <c r="K87">
        <v>50.44</v>
      </c>
      <c r="L87">
        <v>9.6</v>
      </c>
      <c r="M87">
        <v>4.67</v>
      </c>
      <c r="N87" s="135">
        <v>0</v>
      </c>
      <c r="O87" s="135">
        <v>0</v>
      </c>
      <c r="P87" s="135">
        <v>0</v>
      </c>
      <c r="Q87">
        <v>7.18</v>
      </c>
      <c r="R87">
        <v>0</v>
      </c>
      <c r="S87">
        <v>0</v>
      </c>
      <c r="T87">
        <v>78.64</v>
      </c>
      <c r="U87">
        <v>26.21</v>
      </c>
      <c r="V87">
        <v>26.22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13.36</v>
      </c>
      <c r="AD87">
        <v>42.71</v>
      </c>
      <c r="AE87">
        <v>42.71</v>
      </c>
    </row>
    <row r="88" spans="1:31">
      <c r="A88" t="s">
        <v>130</v>
      </c>
      <c r="B88" s="75">
        <v>156.31</v>
      </c>
      <c r="C88" s="75">
        <v>46.56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70.83</v>
      </c>
      <c r="J88">
        <v>226.98</v>
      </c>
      <c r="K88">
        <v>50.44</v>
      </c>
      <c r="L88">
        <v>9.6</v>
      </c>
      <c r="M88">
        <v>5</v>
      </c>
      <c r="N88" s="135">
        <v>0</v>
      </c>
      <c r="O88" s="135">
        <v>0</v>
      </c>
      <c r="P88" s="135">
        <v>0</v>
      </c>
      <c r="Q88">
        <v>7.18</v>
      </c>
      <c r="R88">
        <v>0</v>
      </c>
      <c r="S88">
        <v>0</v>
      </c>
      <c r="T88">
        <v>79.02</v>
      </c>
      <c r="U88">
        <v>26.34</v>
      </c>
      <c r="V88">
        <v>26.34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13.02</v>
      </c>
      <c r="AD88">
        <v>42.41</v>
      </c>
      <c r="AE88">
        <v>42.41</v>
      </c>
    </row>
    <row r="89" spans="1:31">
      <c r="A89" t="s">
        <v>131</v>
      </c>
      <c r="B89" s="75">
        <v>156.31</v>
      </c>
      <c r="C89" s="75">
        <v>46.56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70.83</v>
      </c>
      <c r="J89">
        <v>226.98</v>
      </c>
      <c r="K89">
        <v>50.44</v>
      </c>
      <c r="L89">
        <v>9.6</v>
      </c>
      <c r="M89">
        <v>5.37</v>
      </c>
      <c r="N89" s="135">
        <v>0</v>
      </c>
      <c r="O89" s="135">
        <v>0</v>
      </c>
      <c r="P89" s="135">
        <v>0</v>
      </c>
      <c r="Q89">
        <v>7.18</v>
      </c>
      <c r="R89">
        <v>0</v>
      </c>
      <c r="S89">
        <v>0</v>
      </c>
      <c r="T89">
        <v>80.11</v>
      </c>
      <c r="U89">
        <v>26.7</v>
      </c>
      <c r="V89">
        <v>26.7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11.31</v>
      </c>
      <c r="AD89">
        <v>42.09</v>
      </c>
      <c r="AE89">
        <v>42.09</v>
      </c>
    </row>
    <row r="90" spans="1:31">
      <c r="A90" t="s">
        <v>132</v>
      </c>
      <c r="B90" s="75">
        <v>156.31</v>
      </c>
      <c r="C90" s="75">
        <v>46.56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70.83</v>
      </c>
      <c r="J90">
        <v>226.98</v>
      </c>
      <c r="K90">
        <v>50.44</v>
      </c>
      <c r="L90">
        <v>9.6</v>
      </c>
      <c r="M90">
        <v>5.73</v>
      </c>
      <c r="N90" s="135">
        <v>0</v>
      </c>
      <c r="O90" s="135">
        <v>0</v>
      </c>
      <c r="P90" s="135">
        <v>0</v>
      </c>
      <c r="Q90">
        <v>7.18</v>
      </c>
      <c r="R90">
        <v>0</v>
      </c>
      <c r="S90">
        <v>0</v>
      </c>
      <c r="T90">
        <v>79.819999999999993</v>
      </c>
      <c r="U90">
        <v>26.61</v>
      </c>
      <c r="V90">
        <v>26.59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10.94</v>
      </c>
      <c r="AD90">
        <v>41.75</v>
      </c>
      <c r="AE90">
        <v>41.75</v>
      </c>
    </row>
    <row r="91" spans="1:31">
      <c r="A91" t="s">
        <v>133</v>
      </c>
      <c r="B91" s="75">
        <v>156.31</v>
      </c>
      <c r="C91" s="75">
        <v>46.56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70.83</v>
      </c>
      <c r="J91">
        <v>245.41</v>
      </c>
      <c r="K91">
        <v>50.44</v>
      </c>
      <c r="L91">
        <v>10.15</v>
      </c>
      <c r="M91">
        <v>5.89</v>
      </c>
      <c r="N91" s="135">
        <v>0</v>
      </c>
      <c r="O91" s="135">
        <v>0</v>
      </c>
      <c r="P91" s="135">
        <v>0</v>
      </c>
      <c r="Q91">
        <v>7.18</v>
      </c>
      <c r="R91">
        <v>0</v>
      </c>
      <c r="S91">
        <v>0</v>
      </c>
      <c r="T91">
        <v>78.510000000000005</v>
      </c>
      <c r="U91">
        <v>26.17</v>
      </c>
      <c r="V91">
        <v>26.17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10.81</v>
      </c>
      <c r="AD91">
        <v>37.020000000000003</v>
      </c>
      <c r="AE91">
        <v>37.020000000000003</v>
      </c>
    </row>
    <row r="92" spans="1:31">
      <c r="A92" t="s">
        <v>134</v>
      </c>
      <c r="B92" s="75">
        <v>156.31</v>
      </c>
      <c r="C92" s="75">
        <v>46.56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70.83</v>
      </c>
      <c r="J92">
        <v>245.41</v>
      </c>
      <c r="K92">
        <v>50.44</v>
      </c>
      <c r="L92">
        <v>10.15</v>
      </c>
      <c r="M92">
        <v>5.8</v>
      </c>
      <c r="N92" s="135">
        <v>0</v>
      </c>
      <c r="O92" s="135">
        <v>0</v>
      </c>
      <c r="P92" s="135">
        <v>0</v>
      </c>
      <c r="Q92">
        <v>6.79</v>
      </c>
      <c r="R92">
        <v>0</v>
      </c>
      <c r="S92">
        <v>0</v>
      </c>
      <c r="T92">
        <v>60.1</v>
      </c>
      <c r="U92">
        <v>20.03</v>
      </c>
      <c r="V92">
        <v>20.04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10.67</v>
      </c>
      <c r="AD92">
        <v>37.200000000000003</v>
      </c>
      <c r="AE92">
        <v>37.200000000000003</v>
      </c>
    </row>
    <row r="93" spans="1:31">
      <c r="A93" t="s">
        <v>135</v>
      </c>
      <c r="B93" s="75">
        <v>156.31</v>
      </c>
      <c r="C93" s="75">
        <v>46.56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70.83</v>
      </c>
      <c r="J93">
        <v>245.41</v>
      </c>
      <c r="K93">
        <v>50.44</v>
      </c>
      <c r="L93">
        <v>10.15</v>
      </c>
      <c r="M93">
        <v>5.64</v>
      </c>
      <c r="N93" s="135">
        <v>0</v>
      </c>
      <c r="O93" s="135">
        <v>0</v>
      </c>
      <c r="P93" s="135">
        <v>0</v>
      </c>
      <c r="Q93">
        <v>6.79</v>
      </c>
      <c r="R93">
        <v>0</v>
      </c>
      <c r="S93">
        <v>0</v>
      </c>
      <c r="T93">
        <v>60.4</v>
      </c>
      <c r="U93">
        <v>20.13</v>
      </c>
      <c r="V93">
        <v>20.14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9.35</v>
      </c>
      <c r="AD93">
        <v>37.92</v>
      </c>
      <c r="AE93">
        <v>37.92</v>
      </c>
    </row>
    <row r="94" spans="1:31">
      <c r="A94" t="s">
        <v>136</v>
      </c>
      <c r="B94" s="75">
        <v>156.31</v>
      </c>
      <c r="C94" s="75">
        <v>46.56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70.83</v>
      </c>
      <c r="J94">
        <v>245.41</v>
      </c>
      <c r="K94">
        <v>50.44</v>
      </c>
      <c r="L94">
        <v>10.15</v>
      </c>
      <c r="M94">
        <v>5.79</v>
      </c>
      <c r="N94" s="135">
        <v>0</v>
      </c>
      <c r="O94" s="135">
        <v>0</v>
      </c>
      <c r="P94" s="135">
        <v>0</v>
      </c>
      <c r="Q94">
        <v>6.79</v>
      </c>
      <c r="R94">
        <v>0</v>
      </c>
      <c r="S94">
        <v>0</v>
      </c>
      <c r="T94">
        <v>60.44</v>
      </c>
      <c r="U94">
        <v>20.149999999999999</v>
      </c>
      <c r="V94">
        <v>20.14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9.39</v>
      </c>
      <c r="AD94">
        <v>38.24</v>
      </c>
      <c r="AE94">
        <v>38.24</v>
      </c>
    </row>
    <row r="95" spans="1:31">
      <c r="A95" t="s">
        <v>137</v>
      </c>
      <c r="B95" s="75">
        <v>156.31</v>
      </c>
      <c r="C95" s="75">
        <v>46.56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70.83</v>
      </c>
      <c r="J95">
        <v>245.41</v>
      </c>
      <c r="K95">
        <v>50.44</v>
      </c>
      <c r="L95">
        <v>10.15</v>
      </c>
      <c r="M95">
        <v>6.08</v>
      </c>
      <c r="N95" s="135">
        <v>0</v>
      </c>
      <c r="O95" s="135">
        <v>0</v>
      </c>
      <c r="P95" s="135">
        <v>0</v>
      </c>
      <c r="Q95">
        <v>6.79</v>
      </c>
      <c r="R95">
        <v>0</v>
      </c>
      <c r="S95">
        <v>0</v>
      </c>
      <c r="T95">
        <v>60.9</v>
      </c>
      <c r="U95">
        <v>20.3</v>
      </c>
      <c r="V95">
        <v>20.29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9.09</v>
      </c>
      <c r="AD95">
        <v>38.44</v>
      </c>
      <c r="AE95">
        <v>38.44</v>
      </c>
    </row>
    <row r="96" spans="1:31">
      <c r="A96" t="s">
        <v>138</v>
      </c>
      <c r="B96" s="75">
        <v>156.31</v>
      </c>
      <c r="C96" s="75">
        <v>46.56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70.83</v>
      </c>
      <c r="J96">
        <v>245.41</v>
      </c>
      <c r="K96">
        <v>50.44</v>
      </c>
      <c r="L96">
        <v>10.15</v>
      </c>
      <c r="M96">
        <v>6.41</v>
      </c>
      <c r="N96" s="135">
        <v>0</v>
      </c>
      <c r="O96" s="135">
        <v>0</v>
      </c>
      <c r="P96" s="135">
        <v>0</v>
      </c>
      <c r="Q96">
        <v>6.79</v>
      </c>
      <c r="R96">
        <v>0</v>
      </c>
      <c r="S96">
        <v>0</v>
      </c>
      <c r="T96">
        <v>70.459999999999994</v>
      </c>
      <c r="U96">
        <v>23.49</v>
      </c>
      <c r="V96">
        <v>23.49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9.92</v>
      </c>
      <c r="AD96">
        <v>38.75</v>
      </c>
      <c r="AE96">
        <v>38.75</v>
      </c>
    </row>
    <row r="97" spans="1:36">
      <c r="A97" t="s">
        <v>139</v>
      </c>
      <c r="B97" s="75">
        <v>156.31</v>
      </c>
      <c r="C97" s="75">
        <v>46.56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70.83</v>
      </c>
      <c r="J97">
        <v>245.41</v>
      </c>
      <c r="K97">
        <v>50.44</v>
      </c>
      <c r="L97">
        <v>10.15</v>
      </c>
      <c r="M97">
        <v>6.53</v>
      </c>
      <c r="N97" s="135">
        <v>0</v>
      </c>
      <c r="O97" s="135">
        <v>0</v>
      </c>
      <c r="P97" s="135">
        <v>0</v>
      </c>
      <c r="Q97">
        <v>6.79</v>
      </c>
      <c r="R97">
        <v>0</v>
      </c>
      <c r="S97">
        <v>0</v>
      </c>
      <c r="T97">
        <v>70.22</v>
      </c>
      <c r="U97">
        <v>23.41</v>
      </c>
      <c r="V97">
        <v>23.4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10.26</v>
      </c>
      <c r="AD97">
        <v>38.770000000000003</v>
      </c>
      <c r="AE97">
        <v>38.770000000000003</v>
      </c>
    </row>
    <row r="98" spans="1:36">
      <c r="A98" t="s">
        <v>140</v>
      </c>
      <c r="B98" s="75">
        <v>156.31</v>
      </c>
      <c r="C98" s="75">
        <v>46.56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70.83</v>
      </c>
      <c r="J98">
        <v>245.41</v>
      </c>
      <c r="K98">
        <v>50.44</v>
      </c>
      <c r="L98">
        <v>10.15</v>
      </c>
      <c r="M98">
        <v>6.33</v>
      </c>
      <c r="N98" s="135">
        <v>0</v>
      </c>
      <c r="O98" s="135">
        <v>0</v>
      </c>
      <c r="P98" s="135">
        <v>0</v>
      </c>
      <c r="Q98">
        <v>6.79</v>
      </c>
      <c r="R98">
        <v>0</v>
      </c>
      <c r="S98">
        <v>0</v>
      </c>
      <c r="T98">
        <v>72.349999999999994</v>
      </c>
      <c r="U98">
        <v>24.12</v>
      </c>
      <c r="V98">
        <v>24.11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10.6</v>
      </c>
      <c r="AD98">
        <v>38.82</v>
      </c>
      <c r="AE98">
        <v>38.82</v>
      </c>
    </row>
    <row r="99" spans="1:36">
      <c r="A99" t="s">
        <v>141</v>
      </c>
      <c r="B99" s="75">
        <f>SUM(B3:B98)/4000</f>
        <v>3.808537499999999</v>
      </c>
      <c r="C99" s="75">
        <f t="shared" ref="C99:L99" si="2">SUM(C3:C98)/4000</f>
        <v>1.1443100000000002</v>
      </c>
      <c r="D99" s="135">
        <f t="shared" ref="D99" si="3">SUM(D3:D98)/4000</f>
        <v>1.0291824999999999</v>
      </c>
      <c r="E99" s="75"/>
      <c r="F99" s="78">
        <f t="shared" si="2"/>
        <v>0.122465</v>
      </c>
      <c r="G99" s="78">
        <f t="shared" si="2"/>
        <v>0.122465</v>
      </c>
      <c r="H99" s="78">
        <f t="shared" si="2"/>
        <v>0.12553249999999999</v>
      </c>
      <c r="I99">
        <f t="shared" si="2"/>
        <v>1.6999199999999988</v>
      </c>
      <c r="J99">
        <f t="shared" si="2"/>
        <v>5.4843799999999927</v>
      </c>
      <c r="K99">
        <f t="shared" si="2"/>
        <v>1.2545974999999974</v>
      </c>
      <c r="L99">
        <f t="shared" si="2"/>
        <v>0.18704000000000001</v>
      </c>
      <c r="M99">
        <f t="shared" ref="M99:AB99" si="4">SUM(M3:M98)/4000</f>
        <v>0.21462250000000002</v>
      </c>
      <c r="N99" s="135">
        <f t="shared" si="4"/>
        <v>0.33962500000000001</v>
      </c>
      <c r="O99" s="135">
        <f t="shared" si="4"/>
        <v>0.34956999999999999</v>
      </c>
      <c r="P99" s="135">
        <f t="shared" si="4"/>
        <v>0.33998750000000011</v>
      </c>
      <c r="Q99">
        <f t="shared" si="4"/>
        <v>0.15612749999999989</v>
      </c>
      <c r="R99">
        <f t="shared" si="4"/>
        <v>0.78190999999999988</v>
      </c>
      <c r="S99">
        <f t="shared" si="4"/>
        <v>0.11538999999999998</v>
      </c>
      <c r="T99">
        <f t="shared" si="4"/>
        <v>1.9977225000000003</v>
      </c>
      <c r="U99">
        <f t="shared" si="4"/>
        <v>0.66590749999999976</v>
      </c>
      <c r="V99">
        <f t="shared" si="4"/>
        <v>0.66590749999999976</v>
      </c>
      <c r="W99">
        <f t="shared" si="4"/>
        <v>1.8232350000000002</v>
      </c>
      <c r="X99">
        <f t="shared" si="4"/>
        <v>0.36464250000000004</v>
      </c>
      <c r="Y99">
        <f t="shared" si="4"/>
        <v>0.66241250000000007</v>
      </c>
      <c r="Z99">
        <f t="shared" si="4"/>
        <v>0.35916500000000007</v>
      </c>
      <c r="AA99">
        <f t="shared" si="4"/>
        <v>0.66154000000000013</v>
      </c>
      <c r="AB99">
        <f t="shared" si="4"/>
        <v>0.33070999999999989</v>
      </c>
      <c r="AC99">
        <f t="shared" ref="AC99:AJ99" si="5">SUM(AC3:AC98)/4000</f>
        <v>0.39835999999999977</v>
      </c>
      <c r="AD99">
        <f t="shared" si="5"/>
        <v>1.0639199999999995</v>
      </c>
      <c r="AE99">
        <f t="shared" si="5"/>
        <v>1.0639199999999995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44820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44820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23</v>
      </c>
      <c r="C27" s="136">
        <f>'IDT-1 Calculation'!DG27</f>
        <v>-23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3</v>
      </c>
      <c r="C28" s="136">
        <f>'IDT-1 Calculation'!DG28</f>
        <v>-3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6.4999999999999997E-3</v>
      </c>
      <c r="C99" s="152">
        <f>SUM(C3:C98)/4000</f>
        <v>-6.4999999999999997E-3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90.427892830694276</v>
      </c>
      <c r="L3">
        <v>70.000020920111339</v>
      </c>
      <c r="M3">
        <v>31.88659793814433</v>
      </c>
      <c r="N3">
        <v>51.881382560879814</v>
      </c>
      <c r="O3">
        <v>36.646490496832271</v>
      </c>
      <c r="P3">
        <v>26.226294944474649</v>
      </c>
      <c r="Q3">
        <v>0</v>
      </c>
      <c r="R3">
        <v>0</v>
      </c>
      <c r="S3">
        <v>0</v>
      </c>
      <c r="T3">
        <v>0</v>
      </c>
      <c r="U3">
        <v>40.875715327648123</v>
      </c>
      <c r="V3">
        <v>0</v>
      </c>
      <c r="W3">
        <v>5.0516279336004573</v>
      </c>
      <c r="X3">
        <v>32.359911265822788</v>
      </c>
      <c r="Y3">
        <v>0</v>
      </c>
      <c r="Z3">
        <v>2.8784289599999999</v>
      </c>
      <c r="AA3">
        <v>18.511436736</v>
      </c>
      <c r="AB3">
        <v>11.568563136</v>
      </c>
      <c r="AC3">
        <v>8.5010146560000024</v>
      </c>
      <c r="AD3">
        <v>16.050188044800002</v>
      </c>
      <c r="AE3">
        <v>21.7125353952</v>
      </c>
      <c r="AF3">
        <v>19.8215</v>
      </c>
      <c r="AG3">
        <v>26.2819848</v>
      </c>
      <c r="AH3">
        <v>61.639699680000014</v>
      </c>
      <c r="AI3">
        <v>1.3977540000000002</v>
      </c>
      <c r="AJ3">
        <v>0</v>
      </c>
      <c r="AK3">
        <v>0</v>
      </c>
      <c r="AL3">
        <v>53.747799999999984</v>
      </c>
      <c r="AM3">
        <v>0</v>
      </c>
      <c r="AN3">
        <v>0</v>
      </c>
      <c r="AO3">
        <v>12.91248</v>
      </c>
      <c r="AP3">
        <v>5.6824135200000008</v>
      </c>
      <c r="AQ3">
        <v>43.145960000000002</v>
      </c>
      <c r="AR3">
        <v>11.637043199999995</v>
      </c>
      <c r="AS3">
        <v>9.4529894400000014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21.308931032879997</v>
      </c>
      <c r="BB3">
        <f>SUM(B3:AZ3)-BA3</f>
        <v>688.98879475332797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90.429130568818522</v>
      </c>
      <c r="L4">
        <v>70.000020920111339</v>
      </c>
      <c r="M4">
        <v>31.88659793814433</v>
      </c>
      <c r="N4">
        <v>51.881382560879814</v>
      </c>
      <c r="O4">
        <v>36.646490496832271</v>
      </c>
      <c r="P4">
        <v>26.226294944474649</v>
      </c>
      <c r="Q4">
        <v>0</v>
      </c>
      <c r="R4">
        <v>0</v>
      </c>
      <c r="S4">
        <v>0</v>
      </c>
      <c r="T4">
        <v>0</v>
      </c>
      <c r="U4">
        <v>40.875715327648123</v>
      </c>
      <c r="V4">
        <v>0</v>
      </c>
      <c r="W4">
        <v>5.0516279336004573</v>
      </c>
      <c r="X4">
        <v>32.359911265822788</v>
      </c>
      <c r="Y4">
        <v>0</v>
      </c>
      <c r="Z4">
        <v>2.8784289599999999</v>
      </c>
      <c r="AA4">
        <v>18.511436736</v>
      </c>
      <c r="AB4">
        <v>11.568563136</v>
      </c>
      <c r="AC4">
        <v>8.5010146560000024</v>
      </c>
      <c r="AD4">
        <v>16.050188044800002</v>
      </c>
      <c r="AE4">
        <v>21.7125353952</v>
      </c>
      <c r="AF4">
        <v>19.8215</v>
      </c>
      <c r="AG4">
        <v>26.2819848</v>
      </c>
      <c r="AH4">
        <v>61.639699680000014</v>
      </c>
      <c r="AI4">
        <v>1.3977540000000002</v>
      </c>
      <c r="AJ4">
        <v>0</v>
      </c>
      <c r="AK4">
        <v>0</v>
      </c>
      <c r="AL4">
        <v>53.747799999999984</v>
      </c>
      <c r="AM4">
        <v>0</v>
      </c>
      <c r="AN4">
        <v>0</v>
      </c>
      <c r="AO4">
        <v>12.91248</v>
      </c>
      <c r="AP4">
        <v>5.6824135200000008</v>
      </c>
      <c r="AQ4">
        <v>43.145960000000002</v>
      </c>
      <c r="AR4">
        <v>11.637043199999995</v>
      </c>
      <c r="AS4">
        <v>9.4529894400000014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21.308968424475623</v>
      </c>
      <c r="BB4">
        <f t="shared" ref="BB4:BB67" si="0">SUM(B4:AZ4)-BA4</f>
        <v>688.98999509985651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90.423336297468921</v>
      </c>
      <c r="L5">
        <v>70.000020920111339</v>
      </c>
      <c r="M5">
        <v>31.88659793814433</v>
      </c>
      <c r="N5">
        <v>51.881382560879814</v>
      </c>
      <c r="O5">
        <v>36.646490496832271</v>
      </c>
      <c r="P5">
        <v>26.226294944474649</v>
      </c>
      <c r="Q5">
        <v>3.2782397641112047</v>
      </c>
      <c r="R5">
        <v>5.2060112749349523</v>
      </c>
      <c r="S5">
        <v>3.3597977715877438</v>
      </c>
      <c r="T5">
        <v>0</v>
      </c>
      <c r="U5">
        <v>40.875715327648123</v>
      </c>
      <c r="V5">
        <v>0</v>
      </c>
      <c r="W5">
        <v>5.0008577212261418</v>
      </c>
      <c r="X5">
        <v>15.000983590281432</v>
      </c>
      <c r="Y5">
        <v>0</v>
      </c>
      <c r="Z5">
        <v>2.8784289599999999</v>
      </c>
      <c r="AA5">
        <v>12.337488144000002</v>
      </c>
      <c r="AB5">
        <v>11.568563136</v>
      </c>
      <c r="AC5">
        <v>8.5010146560000024</v>
      </c>
      <c r="AD5">
        <v>16.050188044800002</v>
      </c>
      <c r="AE5">
        <v>21.7125353952</v>
      </c>
      <c r="AF5">
        <v>19.8215</v>
      </c>
      <c r="AG5">
        <v>26.2819848</v>
      </c>
      <c r="AH5">
        <v>61.639699680000014</v>
      </c>
      <c r="AI5">
        <v>1.3977540000000002</v>
      </c>
      <c r="AJ5">
        <v>0</v>
      </c>
      <c r="AK5">
        <v>0</v>
      </c>
      <c r="AL5">
        <v>53.747799999999984</v>
      </c>
      <c r="AM5">
        <v>0</v>
      </c>
      <c r="AN5">
        <v>0</v>
      </c>
      <c r="AO5">
        <v>12.91248</v>
      </c>
      <c r="AP5">
        <v>5.6824135200000008</v>
      </c>
      <c r="AQ5">
        <v>43.145960000000002</v>
      </c>
      <c r="AR5">
        <v>9.6975359999999995</v>
      </c>
      <c r="AS5">
        <v>9.4529894400000014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20.898422038134264</v>
      </c>
      <c r="BB5">
        <f t="shared" si="0"/>
        <v>675.71564234556649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90.424547149343312</v>
      </c>
      <c r="L6">
        <v>70.000020920111339</v>
      </c>
      <c r="M6">
        <v>31.88659793814433</v>
      </c>
      <c r="N6">
        <v>51.881382560879814</v>
      </c>
      <c r="O6">
        <v>36.646490496832271</v>
      </c>
      <c r="P6">
        <v>26.226294944474649</v>
      </c>
      <c r="Q6">
        <v>3.2782397641112047</v>
      </c>
      <c r="R6">
        <v>5.2060112749349523</v>
      </c>
      <c r="S6">
        <v>3.3597977715877438</v>
      </c>
      <c r="T6">
        <v>0</v>
      </c>
      <c r="U6">
        <v>40.875715327648123</v>
      </c>
      <c r="V6">
        <v>0</v>
      </c>
      <c r="W6">
        <v>5.0008577212261418</v>
      </c>
      <c r="X6">
        <v>15.000983590281432</v>
      </c>
      <c r="Y6">
        <v>0</v>
      </c>
      <c r="Z6">
        <v>2.8784289599999999</v>
      </c>
      <c r="AA6">
        <v>12.337488144000002</v>
      </c>
      <c r="AB6">
        <v>11.568563136</v>
      </c>
      <c r="AC6">
        <v>8.5010146560000024</v>
      </c>
      <c r="AD6">
        <v>16.050188044800002</v>
      </c>
      <c r="AE6">
        <v>21.7125353952</v>
      </c>
      <c r="AF6">
        <v>19.8215</v>
      </c>
      <c r="AG6">
        <v>26.2819848</v>
      </c>
      <c r="AH6">
        <v>61.639699680000014</v>
      </c>
      <c r="AI6">
        <v>1.3977540000000002</v>
      </c>
      <c r="AJ6">
        <v>0</v>
      </c>
      <c r="AK6">
        <v>0</v>
      </c>
      <c r="AL6">
        <v>53.747799999999984</v>
      </c>
      <c r="AM6">
        <v>0</v>
      </c>
      <c r="AN6">
        <v>0</v>
      </c>
      <c r="AO6">
        <v>12.91248</v>
      </c>
      <c r="AP6">
        <v>5.6824135200000008</v>
      </c>
      <c r="AQ6">
        <v>43.145960000000002</v>
      </c>
      <c r="AR6">
        <v>9.6975359999999995</v>
      </c>
      <c r="AS6">
        <v>9.4529894400000014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20.898457898271694</v>
      </c>
      <c r="BB6">
        <f t="shared" si="0"/>
        <v>675.71681733730361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90.426641533965395</v>
      </c>
      <c r="L7">
        <v>70.000020920111339</v>
      </c>
      <c r="M7">
        <v>31.88659793814433</v>
      </c>
      <c r="N7">
        <v>51.881382560879814</v>
      </c>
      <c r="O7">
        <v>73.286006012420813</v>
      </c>
      <c r="P7">
        <v>26.226294944474649</v>
      </c>
      <c r="Q7">
        <v>0</v>
      </c>
      <c r="R7">
        <v>4.340459251631847</v>
      </c>
      <c r="S7">
        <v>2.8378692324440218</v>
      </c>
      <c r="T7">
        <v>0</v>
      </c>
      <c r="U7">
        <v>40.875715327648123</v>
      </c>
      <c r="V7">
        <v>0</v>
      </c>
      <c r="W7">
        <v>5.0008577212261418</v>
      </c>
      <c r="X7">
        <v>15.000983590281432</v>
      </c>
      <c r="Y7">
        <v>0</v>
      </c>
      <c r="Z7">
        <v>2.8784289599999999</v>
      </c>
      <c r="AA7">
        <v>6.1704789120000001</v>
      </c>
      <c r="AB7">
        <v>11.568563136</v>
      </c>
      <c r="AC7">
        <v>8.5010146560000024</v>
      </c>
      <c r="AD7">
        <v>16.050188044800002</v>
      </c>
      <c r="AE7">
        <v>21.7125353952</v>
      </c>
      <c r="AF7">
        <v>19.8215</v>
      </c>
      <c r="AG7">
        <v>26.2819848</v>
      </c>
      <c r="AH7">
        <v>50.118649200000007</v>
      </c>
      <c r="AI7">
        <v>1.3977540000000002</v>
      </c>
      <c r="AJ7">
        <v>0</v>
      </c>
      <c r="AK7">
        <v>0</v>
      </c>
      <c r="AL7">
        <v>53.747799999999984</v>
      </c>
      <c r="AM7">
        <v>0</v>
      </c>
      <c r="AN7">
        <v>0</v>
      </c>
      <c r="AO7">
        <v>12.91248</v>
      </c>
      <c r="AP7">
        <v>5.6824135200000008</v>
      </c>
      <c r="AQ7">
        <v>43.145960000000002</v>
      </c>
      <c r="AR7">
        <v>9.6975359999999995</v>
      </c>
      <c r="AS7">
        <v>14.297646528000001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21.472432992962791</v>
      </c>
      <c r="BB7">
        <f t="shared" si="0"/>
        <v>694.27532919226508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90.427843230060006</v>
      </c>
      <c r="L8">
        <v>70.000020920111339</v>
      </c>
      <c r="M8">
        <v>31.88659793814433</v>
      </c>
      <c r="N8">
        <v>51.881382560879814</v>
      </c>
      <c r="O8">
        <v>73.286006012420813</v>
      </c>
      <c r="P8">
        <v>26.226294944474649</v>
      </c>
      <c r="Q8">
        <v>0</v>
      </c>
      <c r="R8">
        <v>4.340459251631847</v>
      </c>
      <c r="S8">
        <v>2.8378692324440218</v>
      </c>
      <c r="T8">
        <v>0</v>
      </c>
      <c r="U8">
        <v>40.875715327648123</v>
      </c>
      <c r="V8">
        <v>0</v>
      </c>
      <c r="W8">
        <v>5.0008577212261418</v>
      </c>
      <c r="X8">
        <v>15.000983590281432</v>
      </c>
      <c r="Y8">
        <v>0</v>
      </c>
      <c r="Z8">
        <v>2.8784289599999999</v>
      </c>
      <c r="AA8">
        <v>6.1704789120000001</v>
      </c>
      <c r="AB8">
        <v>11.568563136</v>
      </c>
      <c r="AC8">
        <v>8.5010146560000024</v>
      </c>
      <c r="AD8">
        <v>16.050188044800002</v>
      </c>
      <c r="AE8">
        <v>21.7125353952</v>
      </c>
      <c r="AF8">
        <v>19.8215</v>
      </c>
      <c r="AG8">
        <v>26.2819848</v>
      </c>
      <c r="AH8">
        <v>50.118649200000007</v>
      </c>
      <c r="AI8">
        <v>1.3977540000000002</v>
      </c>
      <c r="AJ8">
        <v>0</v>
      </c>
      <c r="AK8">
        <v>0</v>
      </c>
      <c r="AL8">
        <v>53.747799999999984</v>
      </c>
      <c r="AM8">
        <v>0</v>
      </c>
      <c r="AN8">
        <v>0</v>
      </c>
      <c r="AO8">
        <v>12.91248</v>
      </c>
      <c r="AP8">
        <v>5.6824135200000008</v>
      </c>
      <c r="AQ8">
        <v>43.145960000000002</v>
      </c>
      <c r="AR8">
        <v>12.121920000000001</v>
      </c>
      <c r="AS8">
        <v>14.297646528000001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21.545200373100194</v>
      </c>
      <c r="BB8">
        <f t="shared" si="0"/>
        <v>696.62814750822224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90.426641533965395</v>
      </c>
      <c r="L9">
        <v>70.000020920111339</v>
      </c>
      <c r="M9">
        <v>31.88659793814433</v>
      </c>
      <c r="N9">
        <v>51.881382560879814</v>
      </c>
      <c r="O9">
        <v>73.286006012420813</v>
      </c>
      <c r="P9">
        <v>26.226294944474649</v>
      </c>
      <c r="Q9">
        <v>0</v>
      </c>
      <c r="R9">
        <v>4.340459251631847</v>
      </c>
      <c r="S9">
        <v>2.8378692324440218</v>
      </c>
      <c r="T9">
        <v>0</v>
      </c>
      <c r="U9">
        <v>40.875715327648123</v>
      </c>
      <c r="V9">
        <v>0</v>
      </c>
      <c r="W9">
        <v>5.0008577212261418</v>
      </c>
      <c r="X9">
        <v>15.000983590281432</v>
      </c>
      <c r="Y9">
        <v>0</v>
      </c>
      <c r="Z9">
        <v>2.8784289599999999</v>
      </c>
      <c r="AA9">
        <v>0</v>
      </c>
      <c r="AB9">
        <v>11.568563136</v>
      </c>
      <c r="AC9">
        <v>8.5010146560000024</v>
      </c>
      <c r="AD9">
        <v>16.050188044800002</v>
      </c>
      <c r="AE9">
        <v>21.7125353952</v>
      </c>
      <c r="AF9">
        <v>19.8215</v>
      </c>
      <c r="AG9">
        <v>26.2819848</v>
      </c>
      <c r="AH9">
        <v>50.118649200000007</v>
      </c>
      <c r="AI9">
        <v>1.3977540000000002</v>
      </c>
      <c r="AJ9">
        <v>0</v>
      </c>
      <c r="AK9">
        <v>0</v>
      </c>
      <c r="AL9">
        <v>53.747799999999984</v>
      </c>
      <c r="AM9">
        <v>0</v>
      </c>
      <c r="AN9">
        <v>0</v>
      </c>
      <c r="AO9">
        <v>12.91248</v>
      </c>
      <c r="AP9">
        <v>5.6824135200000008</v>
      </c>
      <c r="AQ9">
        <v>43.145960000000002</v>
      </c>
      <c r="AR9">
        <v>23.274086399999991</v>
      </c>
      <c r="AS9">
        <v>14.297646528000001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21.694615049762785</v>
      </c>
      <c r="BB9">
        <f t="shared" si="0"/>
        <v>701.45921862346495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90.427843230060006</v>
      </c>
      <c r="L10">
        <v>70.000020920111339</v>
      </c>
      <c r="M10">
        <v>31.88659793814433</v>
      </c>
      <c r="N10">
        <v>51.881382560879814</v>
      </c>
      <c r="O10">
        <v>73.286006012420813</v>
      </c>
      <c r="P10">
        <v>26.226294944474649</v>
      </c>
      <c r="Q10">
        <v>0</v>
      </c>
      <c r="R10">
        <v>4.340459251631847</v>
      </c>
      <c r="S10">
        <v>2.8378692324440218</v>
      </c>
      <c r="T10">
        <v>0</v>
      </c>
      <c r="U10">
        <v>40.875715327648123</v>
      </c>
      <c r="V10">
        <v>0</v>
      </c>
      <c r="W10">
        <v>5.0008577212261418</v>
      </c>
      <c r="X10">
        <v>15.000983590281432</v>
      </c>
      <c r="Y10">
        <v>0</v>
      </c>
      <c r="Z10">
        <v>2.8784289599999999</v>
      </c>
      <c r="AA10">
        <v>0</v>
      </c>
      <c r="AB10">
        <v>11.568563136</v>
      </c>
      <c r="AC10">
        <v>8.5010146560000024</v>
      </c>
      <c r="AD10">
        <v>16.050188044800002</v>
      </c>
      <c r="AE10">
        <v>21.7125353952</v>
      </c>
      <c r="AF10">
        <v>19.8215</v>
      </c>
      <c r="AG10">
        <v>26.2819848</v>
      </c>
      <c r="AH10">
        <v>50.118649200000007</v>
      </c>
      <c r="AI10">
        <v>1.3977540000000002</v>
      </c>
      <c r="AJ10">
        <v>0</v>
      </c>
      <c r="AK10">
        <v>0</v>
      </c>
      <c r="AL10">
        <v>53.747799999999984</v>
      </c>
      <c r="AM10">
        <v>0</v>
      </c>
      <c r="AN10">
        <v>0</v>
      </c>
      <c r="AO10">
        <v>12.91248</v>
      </c>
      <c r="AP10">
        <v>5.6824135200000008</v>
      </c>
      <c r="AQ10">
        <v>43.145960000000002</v>
      </c>
      <c r="AR10">
        <v>23.274086399999991</v>
      </c>
      <c r="AS10">
        <v>14.297646528000001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21.694650909900187</v>
      </c>
      <c r="BB10">
        <f t="shared" si="0"/>
        <v>701.46038445942213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90.426641533965395</v>
      </c>
      <c r="L11">
        <v>70.000020920111339</v>
      </c>
      <c r="M11">
        <v>31.88659793814433</v>
      </c>
      <c r="N11">
        <v>51.881382560879814</v>
      </c>
      <c r="O11">
        <v>73.286006012420813</v>
      </c>
      <c r="P11">
        <v>26.226294944474649</v>
      </c>
      <c r="Q11">
        <v>0</v>
      </c>
      <c r="R11">
        <v>4.7517409920424409</v>
      </c>
      <c r="S11">
        <v>3.072304248148551</v>
      </c>
      <c r="T11">
        <v>0</v>
      </c>
      <c r="U11">
        <v>40.875715327648123</v>
      </c>
      <c r="V11">
        <v>0</v>
      </c>
      <c r="W11">
        <v>5.0008577212261418</v>
      </c>
      <c r="X11">
        <v>15.000983590281432</v>
      </c>
      <c r="Y11">
        <v>0</v>
      </c>
      <c r="Z11">
        <v>2.8784289599999999</v>
      </c>
      <c r="AA11">
        <v>0</v>
      </c>
      <c r="AB11">
        <v>11.568563136</v>
      </c>
      <c r="AC11">
        <v>8.5010146560000024</v>
      </c>
      <c r="AD11">
        <v>16.050188044800002</v>
      </c>
      <c r="AE11">
        <v>21.7125353952</v>
      </c>
      <c r="AF11">
        <v>19.8215</v>
      </c>
      <c r="AG11">
        <v>26.2819848</v>
      </c>
      <c r="AH11">
        <v>49.910688000000007</v>
      </c>
      <c r="AI11">
        <v>6.1501176000000006</v>
      </c>
      <c r="AJ11">
        <v>0</v>
      </c>
      <c r="AK11">
        <v>0</v>
      </c>
      <c r="AL11">
        <v>53.747799999999984</v>
      </c>
      <c r="AM11">
        <v>0</v>
      </c>
      <c r="AN11">
        <v>0</v>
      </c>
      <c r="AO11">
        <v>12.91248</v>
      </c>
      <c r="AP11">
        <v>5.6824135200000008</v>
      </c>
      <c r="AQ11">
        <v>43.145960000000002</v>
      </c>
      <c r="AR11">
        <v>11.637043199999995</v>
      </c>
      <c r="AS11">
        <v>9.4529894400000014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21.355867840827866</v>
      </c>
      <c r="BB11">
        <f t="shared" si="0"/>
        <v>690.50638470051524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90.427843230060006</v>
      </c>
      <c r="L12">
        <v>70.000020920111339</v>
      </c>
      <c r="M12">
        <v>31.88659793814433</v>
      </c>
      <c r="N12">
        <v>51.881382560879814</v>
      </c>
      <c r="O12">
        <v>73.286006012420813</v>
      </c>
      <c r="P12">
        <v>26.226294944474649</v>
      </c>
      <c r="Q12">
        <v>0</v>
      </c>
      <c r="R12">
        <v>4.7517409920424409</v>
      </c>
      <c r="S12">
        <v>3.072304248148551</v>
      </c>
      <c r="T12">
        <v>0</v>
      </c>
      <c r="U12">
        <v>40.875715327648123</v>
      </c>
      <c r="V12">
        <v>0</v>
      </c>
      <c r="W12">
        <v>5.0008577212261418</v>
      </c>
      <c r="X12">
        <v>15.000983590281432</v>
      </c>
      <c r="Y12">
        <v>0</v>
      </c>
      <c r="Z12">
        <v>2.8784289599999999</v>
      </c>
      <c r="AA12">
        <v>0</v>
      </c>
      <c r="AB12">
        <v>11.568563136</v>
      </c>
      <c r="AC12">
        <v>8.5010146560000024</v>
      </c>
      <c r="AD12">
        <v>16.050188044800002</v>
      </c>
      <c r="AE12">
        <v>21.7125353952</v>
      </c>
      <c r="AF12">
        <v>19.8215</v>
      </c>
      <c r="AG12">
        <v>26.2819848</v>
      </c>
      <c r="AH12">
        <v>49.910688000000007</v>
      </c>
      <c r="AI12">
        <v>6.1501176000000006</v>
      </c>
      <c r="AJ12">
        <v>0</v>
      </c>
      <c r="AK12">
        <v>0</v>
      </c>
      <c r="AL12">
        <v>53.747799999999984</v>
      </c>
      <c r="AM12">
        <v>0</v>
      </c>
      <c r="AN12">
        <v>0</v>
      </c>
      <c r="AO12">
        <v>12.91248</v>
      </c>
      <c r="AP12">
        <v>5.6824135200000008</v>
      </c>
      <c r="AQ12">
        <v>43.145960000000002</v>
      </c>
      <c r="AR12">
        <v>11.637043199999995</v>
      </c>
      <c r="AS12">
        <v>9.4529894400000014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21.355903700965268</v>
      </c>
      <c r="BB12">
        <f t="shared" si="0"/>
        <v>690.50755053647231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90.426641533965395</v>
      </c>
      <c r="L13">
        <v>70.000020920111339</v>
      </c>
      <c r="M13">
        <v>31.88659793814433</v>
      </c>
      <c r="N13">
        <v>51.881382560879814</v>
      </c>
      <c r="O13">
        <v>73.286006012420813</v>
      </c>
      <c r="P13">
        <v>26.226294944474649</v>
      </c>
      <c r="Q13">
        <v>0</v>
      </c>
      <c r="R13">
        <v>4.7517409920424409</v>
      </c>
      <c r="S13">
        <v>3.072304248148551</v>
      </c>
      <c r="T13">
        <v>0</v>
      </c>
      <c r="U13">
        <v>40.875715327648123</v>
      </c>
      <c r="V13">
        <v>0</v>
      </c>
      <c r="W13">
        <v>5.0008577212261418</v>
      </c>
      <c r="X13">
        <v>15.000983590281432</v>
      </c>
      <c r="Y13">
        <v>0</v>
      </c>
      <c r="Z13">
        <v>2.8784289599999999</v>
      </c>
      <c r="AA13">
        <v>0</v>
      </c>
      <c r="AB13">
        <v>11.568563136</v>
      </c>
      <c r="AC13">
        <v>8.5010146560000024</v>
      </c>
      <c r="AD13">
        <v>16.050188044800002</v>
      </c>
      <c r="AE13">
        <v>21.7125353952</v>
      </c>
      <c r="AF13">
        <v>19.8215</v>
      </c>
      <c r="AG13">
        <v>26.2819848</v>
      </c>
      <c r="AH13">
        <v>49.910688000000007</v>
      </c>
      <c r="AI13">
        <v>6.1501176000000006</v>
      </c>
      <c r="AJ13">
        <v>0</v>
      </c>
      <c r="AK13">
        <v>0</v>
      </c>
      <c r="AL13">
        <v>53.747799999999984</v>
      </c>
      <c r="AM13">
        <v>0</v>
      </c>
      <c r="AN13">
        <v>0</v>
      </c>
      <c r="AO13">
        <v>12.91248</v>
      </c>
      <c r="AP13">
        <v>5.6824135200000008</v>
      </c>
      <c r="AQ13">
        <v>43.145960000000002</v>
      </c>
      <c r="AR13">
        <v>11.637043199999995</v>
      </c>
      <c r="AS13">
        <v>9.4529894400000014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21.355867840827866</v>
      </c>
      <c r="BB13">
        <f t="shared" si="0"/>
        <v>690.50638470051524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90.427843230060006</v>
      </c>
      <c r="L14">
        <v>70.000020920111339</v>
      </c>
      <c r="M14">
        <v>31.88659793814433</v>
      </c>
      <c r="N14">
        <v>51.881382560879814</v>
      </c>
      <c r="O14">
        <v>73.286006012420813</v>
      </c>
      <c r="P14">
        <v>26.226294944474649</v>
      </c>
      <c r="Q14">
        <v>0</v>
      </c>
      <c r="R14">
        <v>4.7517409920424409</v>
      </c>
      <c r="S14">
        <v>3.072304248148551</v>
      </c>
      <c r="T14">
        <v>0</v>
      </c>
      <c r="U14">
        <v>40.875715327648123</v>
      </c>
      <c r="V14">
        <v>0</v>
      </c>
      <c r="W14">
        <v>5.0008577212261418</v>
      </c>
      <c r="X14">
        <v>15.000983590281432</v>
      </c>
      <c r="Y14">
        <v>0</v>
      </c>
      <c r="Z14">
        <v>2.8784289599999999</v>
      </c>
      <c r="AA14">
        <v>0</v>
      </c>
      <c r="AB14">
        <v>11.568563136</v>
      </c>
      <c r="AC14">
        <v>8.5010146560000024</v>
      </c>
      <c r="AD14">
        <v>16.050188044800002</v>
      </c>
      <c r="AE14">
        <v>21.7125353952</v>
      </c>
      <c r="AF14">
        <v>19.8215</v>
      </c>
      <c r="AG14">
        <v>26.2819848</v>
      </c>
      <c r="AH14">
        <v>49.910688000000007</v>
      </c>
      <c r="AI14">
        <v>6.1501176000000006</v>
      </c>
      <c r="AJ14">
        <v>0</v>
      </c>
      <c r="AK14">
        <v>0</v>
      </c>
      <c r="AL14">
        <v>53.747799999999984</v>
      </c>
      <c r="AM14">
        <v>0</v>
      </c>
      <c r="AN14">
        <v>0</v>
      </c>
      <c r="AO14">
        <v>12.91248</v>
      </c>
      <c r="AP14">
        <v>5.6824135200000008</v>
      </c>
      <c r="AQ14">
        <v>43.145960000000002</v>
      </c>
      <c r="AR14">
        <v>11.637043199999995</v>
      </c>
      <c r="AS14">
        <v>9.4529894400000014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21.355903700965268</v>
      </c>
      <c r="BB14">
        <f t="shared" si="0"/>
        <v>690.50755053647231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90.426641533965395</v>
      </c>
      <c r="L15">
        <v>70</v>
      </c>
      <c r="M15">
        <v>31.88659793814433</v>
      </c>
      <c r="N15">
        <v>51.881382560879814</v>
      </c>
      <c r="O15">
        <v>73.286006012420813</v>
      </c>
      <c r="P15">
        <v>26.226294944474649</v>
      </c>
      <c r="Q15">
        <v>0</v>
      </c>
      <c r="R15">
        <v>4.7517409920424409</v>
      </c>
      <c r="S15">
        <v>3.072304248148551</v>
      </c>
      <c r="T15">
        <v>0</v>
      </c>
      <c r="U15">
        <v>40.875715327648123</v>
      </c>
      <c r="V15">
        <v>0</v>
      </c>
      <c r="W15">
        <v>5.0008577212261418</v>
      </c>
      <c r="X15">
        <v>15.000983590281432</v>
      </c>
      <c r="Y15">
        <v>0</v>
      </c>
      <c r="Z15">
        <v>2.8784289599999999</v>
      </c>
      <c r="AA15">
        <v>0</v>
      </c>
      <c r="AB15">
        <v>11.568563136</v>
      </c>
      <c r="AC15">
        <v>8.5010146560000024</v>
      </c>
      <c r="AD15">
        <v>16.050188044800002</v>
      </c>
      <c r="AE15">
        <v>21.7125353952</v>
      </c>
      <c r="AF15">
        <v>19.8215</v>
      </c>
      <c r="AG15">
        <v>26.2819848</v>
      </c>
      <c r="AH15">
        <v>49.910688000000007</v>
      </c>
      <c r="AI15">
        <v>6.1501176000000006</v>
      </c>
      <c r="AJ15">
        <v>0</v>
      </c>
      <c r="AK15">
        <v>0</v>
      </c>
      <c r="AL15">
        <v>53.747799999999984</v>
      </c>
      <c r="AM15">
        <v>0</v>
      </c>
      <c r="AN15">
        <v>0</v>
      </c>
      <c r="AO15">
        <v>12.91248</v>
      </c>
      <c r="AP15">
        <v>5.0635368000000005</v>
      </c>
      <c r="AQ15">
        <v>43.145960000000002</v>
      </c>
      <c r="AR15">
        <v>11.637043199999995</v>
      </c>
      <c r="AS15">
        <v>9.4529894400000014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21.337300911624521</v>
      </c>
      <c r="BB15">
        <f t="shared" si="0"/>
        <v>689.90605398960702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90.427843230060006</v>
      </c>
      <c r="L16">
        <v>70.000000000000014</v>
      </c>
      <c r="M16">
        <v>31.88659793814433</v>
      </c>
      <c r="N16">
        <v>51.881382560879814</v>
      </c>
      <c r="O16">
        <v>73.286006012420813</v>
      </c>
      <c r="P16">
        <v>26.226294944474649</v>
      </c>
      <c r="Q16">
        <v>0</v>
      </c>
      <c r="R16">
        <v>4.7517409920424409</v>
      </c>
      <c r="S16">
        <v>3.072304248148551</v>
      </c>
      <c r="T16">
        <v>0</v>
      </c>
      <c r="U16">
        <v>40.875715327648123</v>
      </c>
      <c r="V16">
        <v>0</v>
      </c>
      <c r="W16">
        <v>5.0008577212261418</v>
      </c>
      <c r="X16">
        <v>15.000983590281432</v>
      </c>
      <c r="Y16">
        <v>0</v>
      </c>
      <c r="Z16">
        <v>2.8784289599999999</v>
      </c>
      <c r="AA16">
        <v>0</v>
      </c>
      <c r="AB16">
        <v>11.568563136</v>
      </c>
      <c r="AC16">
        <v>8.5010146560000024</v>
      </c>
      <c r="AD16">
        <v>16.050188044800002</v>
      </c>
      <c r="AE16">
        <v>21.7125353952</v>
      </c>
      <c r="AF16">
        <v>19.8215</v>
      </c>
      <c r="AG16">
        <v>26.2819848</v>
      </c>
      <c r="AH16">
        <v>49.910688000000007</v>
      </c>
      <c r="AI16">
        <v>6.1501176000000006</v>
      </c>
      <c r="AJ16">
        <v>0</v>
      </c>
      <c r="AK16">
        <v>0</v>
      </c>
      <c r="AL16">
        <v>53.747799999999984</v>
      </c>
      <c r="AM16">
        <v>0</v>
      </c>
      <c r="AN16">
        <v>0</v>
      </c>
      <c r="AO16">
        <v>12.91248</v>
      </c>
      <c r="AP16">
        <v>5.0635368000000005</v>
      </c>
      <c r="AQ16">
        <v>43.145960000000002</v>
      </c>
      <c r="AR16">
        <v>11.637043199999995</v>
      </c>
      <c r="AS16">
        <v>9.4529894400000014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21.337336771761922</v>
      </c>
      <c r="BB16">
        <f t="shared" si="0"/>
        <v>689.90721982556443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90.426641533965395</v>
      </c>
      <c r="L17">
        <v>70</v>
      </c>
      <c r="M17">
        <v>31.88659793814433</v>
      </c>
      <c r="N17">
        <v>51.881382560879814</v>
      </c>
      <c r="O17">
        <v>73.286006012420813</v>
      </c>
      <c r="P17">
        <v>26.226294944474649</v>
      </c>
      <c r="Q17">
        <v>0</v>
      </c>
      <c r="R17">
        <v>4.7517409920424409</v>
      </c>
      <c r="S17">
        <v>3.072304248148551</v>
      </c>
      <c r="T17">
        <v>0</v>
      </c>
      <c r="U17">
        <v>40.875715327648123</v>
      </c>
      <c r="V17">
        <v>0</v>
      </c>
      <c r="W17">
        <v>5.0008577212261418</v>
      </c>
      <c r="X17">
        <v>15.000983590281432</v>
      </c>
      <c r="Y17">
        <v>0</v>
      </c>
      <c r="Z17">
        <v>2.8784289599999999</v>
      </c>
      <c r="AA17">
        <v>0</v>
      </c>
      <c r="AB17">
        <v>11.568563136</v>
      </c>
      <c r="AC17">
        <v>8.5010146560000024</v>
      </c>
      <c r="AD17">
        <v>16.050188044800002</v>
      </c>
      <c r="AE17">
        <v>21.7125353952</v>
      </c>
      <c r="AF17">
        <v>19.8215</v>
      </c>
      <c r="AG17">
        <v>26.2819848</v>
      </c>
      <c r="AH17">
        <v>49.910688000000007</v>
      </c>
      <c r="AI17">
        <v>1.3977540000000002</v>
      </c>
      <c r="AJ17">
        <v>0</v>
      </c>
      <c r="AK17">
        <v>0</v>
      </c>
      <c r="AL17">
        <v>53.747799999999984</v>
      </c>
      <c r="AM17">
        <v>0</v>
      </c>
      <c r="AN17">
        <v>0</v>
      </c>
      <c r="AO17">
        <v>12.91248</v>
      </c>
      <c r="AP17">
        <v>5.0635368000000005</v>
      </c>
      <c r="AQ17">
        <v>43.145960000000002</v>
      </c>
      <c r="AR17">
        <v>14.546303999999997</v>
      </c>
      <c r="AS17">
        <v>9.4529894400000014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21.282007827624529</v>
      </c>
      <c r="BB17">
        <f t="shared" si="0"/>
        <v>688.11824427360693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90.427843230060006</v>
      </c>
      <c r="L18">
        <v>70</v>
      </c>
      <c r="M18">
        <v>31.88659793814433</v>
      </c>
      <c r="N18">
        <v>51.881382560879814</v>
      </c>
      <c r="O18">
        <v>73.286006012420813</v>
      </c>
      <c r="P18">
        <v>26.226294944474649</v>
      </c>
      <c r="Q18">
        <v>0</v>
      </c>
      <c r="R18">
        <v>4.7517409920424409</v>
      </c>
      <c r="S18">
        <v>3.072304248148551</v>
      </c>
      <c r="T18">
        <v>0</v>
      </c>
      <c r="U18">
        <v>40.875715327648123</v>
      </c>
      <c r="V18">
        <v>0</v>
      </c>
      <c r="W18">
        <v>5.0008577212261418</v>
      </c>
      <c r="X18">
        <v>15.000983590281432</v>
      </c>
      <c r="Y18">
        <v>0</v>
      </c>
      <c r="Z18">
        <v>2.8784289599999999</v>
      </c>
      <c r="AA18">
        <v>0</v>
      </c>
      <c r="AB18">
        <v>11.568563136</v>
      </c>
      <c r="AC18">
        <v>8.5010146560000024</v>
      </c>
      <c r="AD18">
        <v>16.050188044800002</v>
      </c>
      <c r="AE18">
        <v>21.7125353952</v>
      </c>
      <c r="AF18">
        <v>19.8215</v>
      </c>
      <c r="AG18">
        <v>26.2819848</v>
      </c>
      <c r="AH18">
        <v>49.910688000000007</v>
      </c>
      <c r="AI18">
        <v>1.3977540000000002</v>
      </c>
      <c r="AJ18">
        <v>0</v>
      </c>
      <c r="AK18">
        <v>0</v>
      </c>
      <c r="AL18">
        <v>53.747799999999984</v>
      </c>
      <c r="AM18">
        <v>0</v>
      </c>
      <c r="AN18">
        <v>0</v>
      </c>
      <c r="AO18">
        <v>12.91248</v>
      </c>
      <c r="AP18">
        <v>5.0635368000000005</v>
      </c>
      <c r="AQ18">
        <v>43.145960000000002</v>
      </c>
      <c r="AR18">
        <v>14.546303999999997</v>
      </c>
      <c r="AS18">
        <v>9.4529894400000014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21.282043687761931</v>
      </c>
      <c r="BB18">
        <f t="shared" si="0"/>
        <v>688.11941010956423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90.426641533965395</v>
      </c>
      <c r="L19">
        <v>70.000000000000014</v>
      </c>
      <c r="M19">
        <v>31.88659793814433</v>
      </c>
      <c r="N19">
        <v>51.881382560879814</v>
      </c>
      <c r="O19">
        <v>73.286006012420813</v>
      </c>
      <c r="P19">
        <v>26.226294944474649</v>
      </c>
      <c r="Q19">
        <v>0</v>
      </c>
      <c r="R19">
        <v>4.7517409920424409</v>
      </c>
      <c r="S19">
        <v>3.072304248148551</v>
      </c>
      <c r="T19">
        <v>0</v>
      </c>
      <c r="U19">
        <v>40.875715327648123</v>
      </c>
      <c r="V19">
        <v>0</v>
      </c>
      <c r="W19">
        <v>5.0008577212261418</v>
      </c>
      <c r="X19">
        <v>15.000983590281432</v>
      </c>
      <c r="Y19">
        <v>0</v>
      </c>
      <c r="Z19">
        <v>2.8784289599999999</v>
      </c>
      <c r="AA19">
        <v>0</v>
      </c>
      <c r="AB19">
        <v>11.568563136</v>
      </c>
      <c r="AC19">
        <v>8.5010146560000024</v>
      </c>
      <c r="AD19">
        <v>16.050188044800002</v>
      </c>
      <c r="AE19">
        <v>21.7125353952</v>
      </c>
      <c r="AF19">
        <v>19.8215</v>
      </c>
      <c r="AG19">
        <v>26.2819848</v>
      </c>
      <c r="AH19">
        <v>49.910688000000007</v>
      </c>
      <c r="AI19">
        <v>1.3977540000000002</v>
      </c>
      <c r="AJ19">
        <v>0</v>
      </c>
      <c r="AK19">
        <v>0</v>
      </c>
      <c r="AL19">
        <v>53.747799999999984</v>
      </c>
      <c r="AM19">
        <v>0</v>
      </c>
      <c r="AN19">
        <v>0</v>
      </c>
      <c r="AO19">
        <v>12.91248</v>
      </c>
      <c r="AP19">
        <v>5.0635368000000005</v>
      </c>
      <c r="AQ19">
        <v>43.145960000000002</v>
      </c>
      <c r="AR19">
        <v>14.546303999999997</v>
      </c>
      <c r="AS19">
        <v>9.4529894400000014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21.282007827624529</v>
      </c>
      <c r="BB19">
        <f t="shared" si="0"/>
        <v>688.11824427360716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90.427843230060006</v>
      </c>
      <c r="L20">
        <v>70.000000000000014</v>
      </c>
      <c r="M20">
        <v>31.88659793814433</v>
      </c>
      <c r="N20">
        <v>51.881382560879814</v>
      </c>
      <c r="O20">
        <v>73.286006012420813</v>
      </c>
      <c r="P20">
        <v>26.226294944474649</v>
      </c>
      <c r="Q20">
        <v>0</v>
      </c>
      <c r="R20">
        <v>4.7517409920424409</v>
      </c>
      <c r="S20">
        <v>3.072304248148551</v>
      </c>
      <c r="T20">
        <v>0</v>
      </c>
      <c r="U20">
        <v>40.875715327648123</v>
      </c>
      <c r="V20">
        <v>0</v>
      </c>
      <c r="W20">
        <v>5.0008577212261418</v>
      </c>
      <c r="X20">
        <v>15.000983590281432</v>
      </c>
      <c r="Y20">
        <v>0</v>
      </c>
      <c r="Z20">
        <v>2.8784289599999999</v>
      </c>
      <c r="AA20">
        <v>0</v>
      </c>
      <c r="AB20">
        <v>11.568563136</v>
      </c>
      <c r="AC20">
        <v>8.5010146560000024</v>
      </c>
      <c r="AD20">
        <v>16.050188044800002</v>
      </c>
      <c r="AE20">
        <v>21.7125353952</v>
      </c>
      <c r="AF20">
        <v>19.8215</v>
      </c>
      <c r="AG20">
        <v>26.2819848</v>
      </c>
      <c r="AH20">
        <v>49.910688000000007</v>
      </c>
      <c r="AI20">
        <v>1.3977540000000002</v>
      </c>
      <c r="AJ20">
        <v>0</v>
      </c>
      <c r="AK20">
        <v>0</v>
      </c>
      <c r="AL20">
        <v>53.747799999999984</v>
      </c>
      <c r="AM20">
        <v>0</v>
      </c>
      <c r="AN20">
        <v>0</v>
      </c>
      <c r="AO20">
        <v>12.91248</v>
      </c>
      <c r="AP20">
        <v>5.0635368000000005</v>
      </c>
      <c r="AQ20">
        <v>43.145960000000002</v>
      </c>
      <c r="AR20">
        <v>14.546303999999997</v>
      </c>
      <c r="AS20">
        <v>9.4529894400000014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21.282043687761931</v>
      </c>
      <c r="BB20">
        <f t="shared" si="0"/>
        <v>688.11941010956423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90.483558123782188</v>
      </c>
      <c r="L21">
        <v>69.999161857324182</v>
      </c>
      <c r="M21">
        <v>14.999689801699716</v>
      </c>
      <c r="N21">
        <v>15.001880901015229</v>
      </c>
      <c r="O21">
        <v>40.000777460933044</v>
      </c>
      <c r="P21">
        <v>26.226294944474649</v>
      </c>
      <c r="Q21">
        <v>0</v>
      </c>
      <c r="R21">
        <v>4.7517409920424409</v>
      </c>
      <c r="S21">
        <v>3.072304248148551</v>
      </c>
      <c r="T21">
        <v>0</v>
      </c>
      <c r="U21">
        <v>40.875715327648123</v>
      </c>
      <c r="V21">
        <v>0</v>
      </c>
      <c r="W21">
        <v>5.0004976580796257</v>
      </c>
      <c r="X21">
        <v>15.000983590281432</v>
      </c>
      <c r="Y21">
        <v>0</v>
      </c>
      <c r="Z21">
        <v>2.8784289599999999</v>
      </c>
      <c r="AA21">
        <v>0</v>
      </c>
      <c r="AB21">
        <v>11.568563136</v>
      </c>
      <c r="AC21">
        <v>8.5010146560000024</v>
      </c>
      <c r="AD21">
        <v>16.050188044800002</v>
      </c>
      <c r="AE21">
        <v>21.7125353952</v>
      </c>
      <c r="AF21">
        <v>19.8215</v>
      </c>
      <c r="AG21">
        <v>26.2819848</v>
      </c>
      <c r="AH21">
        <v>61.639699680000014</v>
      </c>
      <c r="AI21">
        <v>1.3977540000000002</v>
      </c>
      <c r="AJ21">
        <v>0</v>
      </c>
      <c r="AK21">
        <v>0</v>
      </c>
      <c r="AL21">
        <v>53.747799999999984</v>
      </c>
      <c r="AM21">
        <v>0</v>
      </c>
      <c r="AN21">
        <v>0</v>
      </c>
      <c r="AO21">
        <v>12.91248</v>
      </c>
      <c r="AP21">
        <v>5.0635368000000005</v>
      </c>
      <c r="AQ21">
        <v>43.145960000000002</v>
      </c>
      <c r="AR21">
        <v>14.546303999999997</v>
      </c>
      <c r="AS21">
        <v>9.4529894400000014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19.023999744027773</v>
      </c>
      <c r="BB21">
        <f t="shared" si="0"/>
        <v>615.1093440734013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90.484907198155895</v>
      </c>
      <c r="L22">
        <v>69.999161857324182</v>
      </c>
      <c r="M22">
        <v>14.999689801699716</v>
      </c>
      <c r="N22">
        <v>15.001880901015229</v>
      </c>
      <c r="O22">
        <v>25.000582603938728</v>
      </c>
      <c r="P22">
        <v>26.226294944474649</v>
      </c>
      <c r="Q22">
        <v>0</v>
      </c>
      <c r="R22">
        <v>4.7517409920424409</v>
      </c>
      <c r="S22">
        <v>3.072304248148551</v>
      </c>
      <c r="T22">
        <v>0</v>
      </c>
      <c r="U22">
        <v>40.875715327648123</v>
      </c>
      <c r="V22">
        <v>0</v>
      </c>
      <c r="W22">
        <v>5.0004976580796257</v>
      </c>
      <c r="X22">
        <v>15.000983590281432</v>
      </c>
      <c r="Y22">
        <v>0</v>
      </c>
      <c r="Z22">
        <v>2.8784289599999999</v>
      </c>
      <c r="AA22">
        <v>3.4696800000000003</v>
      </c>
      <c r="AB22">
        <v>11.568563136</v>
      </c>
      <c r="AC22">
        <v>8.5010146560000024</v>
      </c>
      <c r="AD22">
        <v>16.050188044800002</v>
      </c>
      <c r="AE22">
        <v>21.7125353952</v>
      </c>
      <c r="AF22">
        <v>19.8215</v>
      </c>
      <c r="AG22">
        <v>26.2819848</v>
      </c>
      <c r="AH22">
        <v>61.639699680000014</v>
      </c>
      <c r="AI22">
        <v>1.3977540000000002</v>
      </c>
      <c r="AJ22">
        <v>0</v>
      </c>
      <c r="AK22">
        <v>0</v>
      </c>
      <c r="AL22">
        <v>53.747799999999984</v>
      </c>
      <c r="AM22">
        <v>0</v>
      </c>
      <c r="AN22">
        <v>0</v>
      </c>
      <c r="AO22">
        <v>12.91248</v>
      </c>
      <c r="AP22">
        <v>5.0635368000000005</v>
      </c>
      <c r="AQ22">
        <v>43.145960000000002</v>
      </c>
      <c r="AR22">
        <v>14.546303999999997</v>
      </c>
      <c r="AS22">
        <v>9.4529894400000014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18.678124762914347</v>
      </c>
      <c r="BB22">
        <f t="shared" si="0"/>
        <v>603.92605327189415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92.782669715181598</v>
      </c>
      <c r="L23">
        <v>72.16588151074501</v>
      </c>
      <c r="M23">
        <v>14.999689801699716</v>
      </c>
      <c r="N23">
        <v>15.001880901015229</v>
      </c>
      <c r="O23">
        <v>28.000627541759833</v>
      </c>
      <c r="P23">
        <v>26.226294944474649</v>
      </c>
      <c r="Q23">
        <v>0</v>
      </c>
      <c r="R23">
        <v>10.235311941644563</v>
      </c>
      <c r="S23">
        <v>6.3712336917613639</v>
      </c>
      <c r="T23">
        <v>0</v>
      </c>
      <c r="U23">
        <v>40.875715327648123</v>
      </c>
      <c r="V23">
        <v>0</v>
      </c>
      <c r="W23">
        <v>4.9993743984600574</v>
      </c>
      <c r="X23">
        <v>15.000983590281432</v>
      </c>
      <c r="Y23">
        <v>0</v>
      </c>
      <c r="Z23">
        <v>2.8784289599999999</v>
      </c>
      <c r="AA23">
        <v>6.1413336000000021</v>
      </c>
      <c r="AB23">
        <v>11.568563136</v>
      </c>
      <c r="AC23">
        <v>8.5010146560000024</v>
      </c>
      <c r="AD23">
        <v>16.050188044800002</v>
      </c>
      <c r="AE23">
        <v>21.7125353952</v>
      </c>
      <c r="AF23">
        <v>19.8215</v>
      </c>
      <c r="AG23">
        <v>26.2819848</v>
      </c>
      <c r="AH23">
        <v>61.639699680000014</v>
      </c>
      <c r="AI23">
        <v>6.1501176000000006</v>
      </c>
      <c r="AJ23">
        <v>0</v>
      </c>
      <c r="AK23">
        <v>0</v>
      </c>
      <c r="AL23">
        <v>53.747799999999984</v>
      </c>
      <c r="AM23">
        <v>0</v>
      </c>
      <c r="AN23">
        <v>0</v>
      </c>
      <c r="AO23">
        <v>12.91248</v>
      </c>
      <c r="AP23">
        <v>5.0635368000000005</v>
      </c>
      <c r="AQ23">
        <v>43.145960000000002</v>
      </c>
      <c r="AR23">
        <v>14.546303999999997</v>
      </c>
      <c r="AS23">
        <v>9.4529894400000014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19.388223077740545</v>
      </c>
      <c r="BB23">
        <f t="shared" si="0"/>
        <v>626.8858763989308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92.783113220693252</v>
      </c>
      <c r="L24">
        <v>72.16588151074501</v>
      </c>
      <c r="M24">
        <v>14.999689801699716</v>
      </c>
      <c r="N24">
        <v>15.001880901015229</v>
      </c>
      <c r="O24">
        <v>15.340766485119511</v>
      </c>
      <c r="P24">
        <v>15.000387121404939</v>
      </c>
      <c r="Q24">
        <v>0</v>
      </c>
      <c r="R24">
        <v>10.235311941644563</v>
      </c>
      <c r="S24">
        <v>6.3712336917613639</v>
      </c>
      <c r="T24">
        <v>0</v>
      </c>
      <c r="U24">
        <v>40.875715327648123</v>
      </c>
      <c r="V24">
        <v>0</v>
      </c>
      <c r="W24">
        <v>4.9993743984600574</v>
      </c>
      <c r="X24">
        <v>15.000983590281432</v>
      </c>
      <c r="Y24">
        <v>0</v>
      </c>
      <c r="Z24">
        <v>2.8784289599999999</v>
      </c>
      <c r="AA24">
        <v>12.317364</v>
      </c>
      <c r="AB24">
        <v>11.568563136</v>
      </c>
      <c r="AC24">
        <v>8.5010146560000024</v>
      </c>
      <c r="AD24">
        <v>16.050188044800002</v>
      </c>
      <c r="AE24">
        <v>21.7125353952</v>
      </c>
      <c r="AF24">
        <v>19.8215</v>
      </c>
      <c r="AG24">
        <v>26.2819848</v>
      </c>
      <c r="AH24">
        <v>61.639699680000014</v>
      </c>
      <c r="AI24">
        <v>6.1501176000000006</v>
      </c>
      <c r="AJ24">
        <v>0</v>
      </c>
      <c r="AK24">
        <v>0</v>
      </c>
      <c r="AL24">
        <v>53.747799999999984</v>
      </c>
      <c r="AM24">
        <v>0</v>
      </c>
      <c r="AN24">
        <v>0</v>
      </c>
      <c r="AO24">
        <v>12.91248</v>
      </c>
      <c r="AP24">
        <v>5.0635368000000005</v>
      </c>
      <c r="AQ24">
        <v>43.145960000000002</v>
      </c>
      <c r="AR24">
        <v>14.546303999999997</v>
      </c>
      <c r="AS24">
        <v>9.4529894400000014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18.856943949937058</v>
      </c>
      <c r="BB24">
        <f t="shared" si="0"/>
        <v>609.70786055253609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92.782669715181598</v>
      </c>
      <c r="L25">
        <v>72.16588151074501</v>
      </c>
      <c r="M25">
        <v>14.999689801699716</v>
      </c>
      <c r="N25">
        <v>15.001880901015229</v>
      </c>
      <c r="O25">
        <v>15.340766485119511</v>
      </c>
      <c r="P25">
        <v>15.000387121404939</v>
      </c>
      <c r="Q25">
        <v>0</v>
      </c>
      <c r="R25">
        <v>10.235311941644563</v>
      </c>
      <c r="S25">
        <v>6.3712336917613639</v>
      </c>
      <c r="T25">
        <v>0</v>
      </c>
      <c r="U25">
        <v>40.875715327648123</v>
      </c>
      <c r="V25">
        <v>0</v>
      </c>
      <c r="W25">
        <v>4.9993743984600574</v>
      </c>
      <c r="X25">
        <v>15.000983590281432</v>
      </c>
      <c r="Y25">
        <v>0</v>
      </c>
      <c r="Z25">
        <v>2.8784289599999999</v>
      </c>
      <c r="AA25">
        <v>15.613559999999998</v>
      </c>
      <c r="AB25">
        <v>11.568563136</v>
      </c>
      <c r="AC25">
        <v>8.5010146560000024</v>
      </c>
      <c r="AD25">
        <v>16.050188044800002</v>
      </c>
      <c r="AE25">
        <v>21.7125353952</v>
      </c>
      <c r="AF25">
        <v>19.8215</v>
      </c>
      <c r="AG25">
        <v>26.2819848</v>
      </c>
      <c r="AH25">
        <v>61.639699680000014</v>
      </c>
      <c r="AI25">
        <v>2.7955080000000003</v>
      </c>
      <c r="AJ25">
        <v>0</v>
      </c>
      <c r="AK25">
        <v>0</v>
      </c>
      <c r="AL25">
        <v>53.747799999999984</v>
      </c>
      <c r="AM25">
        <v>0</v>
      </c>
      <c r="AN25">
        <v>0</v>
      </c>
      <c r="AO25">
        <v>12.525105600000002</v>
      </c>
      <c r="AP25">
        <v>5.0635368000000005</v>
      </c>
      <c r="AQ25">
        <v>43.145960000000002</v>
      </c>
      <c r="AR25">
        <v>14.546303999999997</v>
      </c>
      <c r="AS25">
        <v>9.4529894400000014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18.843557200746314</v>
      </c>
      <c r="BB25">
        <f t="shared" si="0"/>
        <v>609.27501579621526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92.783113220693252</v>
      </c>
      <c r="L26">
        <v>72.16588151074501</v>
      </c>
      <c r="M26">
        <v>14.999689801699716</v>
      </c>
      <c r="N26">
        <v>15.001880901015229</v>
      </c>
      <c r="O26">
        <v>15.340766485119511</v>
      </c>
      <c r="P26">
        <v>15.000387121404939</v>
      </c>
      <c r="Q26">
        <v>0</v>
      </c>
      <c r="R26">
        <v>9.6684628983606551</v>
      </c>
      <c r="S26">
        <v>6.3712336917613639</v>
      </c>
      <c r="T26">
        <v>0</v>
      </c>
      <c r="U26">
        <v>40.875715327648123</v>
      </c>
      <c r="V26">
        <v>0</v>
      </c>
      <c r="W26">
        <v>4.9993743984600574</v>
      </c>
      <c r="X26">
        <v>15.000983590281432</v>
      </c>
      <c r="Y26">
        <v>0</v>
      </c>
      <c r="Z26">
        <v>2.8784289599999999</v>
      </c>
      <c r="AA26">
        <v>18.511436736</v>
      </c>
      <c r="AB26">
        <v>11.568563136</v>
      </c>
      <c r="AC26">
        <v>8.5010146560000024</v>
      </c>
      <c r="AD26">
        <v>16.050188044800002</v>
      </c>
      <c r="AE26">
        <v>21.7125353952</v>
      </c>
      <c r="AF26">
        <v>19.8215</v>
      </c>
      <c r="AG26">
        <v>26.2819848</v>
      </c>
      <c r="AH26">
        <v>61.639699680000014</v>
      </c>
      <c r="AI26">
        <v>3.3546095999999999</v>
      </c>
      <c r="AJ26">
        <v>0</v>
      </c>
      <c r="AK26">
        <v>0</v>
      </c>
      <c r="AL26">
        <v>53.747799999999984</v>
      </c>
      <c r="AM26">
        <v>0</v>
      </c>
      <c r="AN26">
        <v>0</v>
      </c>
      <c r="AO26">
        <v>12.525105600000002</v>
      </c>
      <c r="AP26">
        <v>5.0635368000000005</v>
      </c>
      <c r="AQ26">
        <v>43.145960000000002</v>
      </c>
      <c r="AR26">
        <v>14.546303999999997</v>
      </c>
      <c r="AS26">
        <v>9.4529894400000014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18.930273679305973</v>
      </c>
      <c r="BB26">
        <f t="shared" si="0"/>
        <v>612.0788721158832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92.78550509981693</v>
      </c>
      <c r="L27">
        <v>72.16588151074501</v>
      </c>
      <c r="M27">
        <v>31.88659793814433</v>
      </c>
      <c r="N27">
        <v>51.881382560879814</v>
      </c>
      <c r="O27">
        <v>73.286006012420813</v>
      </c>
      <c r="P27">
        <v>26.226294944474649</v>
      </c>
      <c r="Q27">
        <v>0</v>
      </c>
      <c r="R27">
        <v>6.6490193232044206</v>
      </c>
      <c r="S27">
        <v>4.1788818797135532</v>
      </c>
      <c r="T27">
        <v>0</v>
      </c>
      <c r="U27">
        <v>40.875715327648123</v>
      </c>
      <c r="V27">
        <v>0</v>
      </c>
      <c r="W27">
        <v>4.9981154210028382</v>
      </c>
      <c r="X27">
        <v>14.999576582278483</v>
      </c>
      <c r="Y27">
        <v>0</v>
      </c>
      <c r="Z27">
        <v>2.8784289599999999</v>
      </c>
      <c r="AA27">
        <v>18.511436736</v>
      </c>
      <c r="AB27">
        <v>11.568563136</v>
      </c>
      <c r="AC27">
        <v>8.5010146560000024</v>
      </c>
      <c r="AD27">
        <v>16.050188044800002</v>
      </c>
      <c r="AE27">
        <v>21.7125353952</v>
      </c>
      <c r="AF27">
        <v>19.8215</v>
      </c>
      <c r="AG27">
        <v>26.2819848</v>
      </c>
      <c r="AH27">
        <v>61.639699680000014</v>
      </c>
      <c r="AI27">
        <v>6.7092191999999997</v>
      </c>
      <c r="AJ27">
        <v>0</v>
      </c>
      <c r="AK27">
        <v>0</v>
      </c>
      <c r="AL27">
        <v>53.747799999999984</v>
      </c>
      <c r="AM27">
        <v>0</v>
      </c>
      <c r="AN27">
        <v>0</v>
      </c>
      <c r="AO27">
        <v>12.525105600000002</v>
      </c>
      <c r="AP27">
        <v>5.0635368000000005</v>
      </c>
      <c r="AQ27">
        <v>43.145960000000002</v>
      </c>
      <c r="AR27">
        <v>14.546303999999997</v>
      </c>
      <c r="AS27">
        <v>9.4529894400000014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22.562676494997074</v>
      </c>
      <c r="BB27">
        <f t="shared" si="0"/>
        <v>729.5265665533318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92.78685957112971</v>
      </c>
      <c r="L28">
        <v>72.16588151074501</v>
      </c>
      <c r="M28">
        <v>31.88659793814433</v>
      </c>
      <c r="N28">
        <v>51.881382560879814</v>
      </c>
      <c r="O28">
        <v>73.286006012420813</v>
      </c>
      <c r="P28">
        <v>26.226294944474649</v>
      </c>
      <c r="Q28">
        <v>0</v>
      </c>
      <c r="R28">
        <v>6.6490193232044206</v>
      </c>
      <c r="S28">
        <v>4.1788818797135532</v>
      </c>
      <c r="T28">
        <v>0</v>
      </c>
      <c r="U28">
        <v>40.875715327648123</v>
      </c>
      <c r="V28">
        <v>0</v>
      </c>
      <c r="W28">
        <v>4.9981154210028382</v>
      </c>
      <c r="X28">
        <v>14.999576582278483</v>
      </c>
      <c r="Y28">
        <v>0</v>
      </c>
      <c r="Z28">
        <v>2.8784289599999999</v>
      </c>
      <c r="AA28">
        <v>18.511436736</v>
      </c>
      <c r="AB28">
        <v>11.568563136</v>
      </c>
      <c r="AC28">
        <v>8.5010146560000024</v>
      </c>
      <c r="AD28">
        <v>16.050188044800002</v>
      </c>
      <c r="AE28">
        <v>21.7125353952</v>
      </c>
      <c r="AF28">
        <v>19.8215</v>
      </c>
      <c r="AG28">
        <v>26.2819848</v>
      </c>
      <c r="AH28">
        <v>61.639699680000014</v>
      </c>
      <c r="AI28">
        <v>21.469501440000002</v>
      </c>
      <c r="AJ28">
        <v>0</v>
      </c>
      <c r="AK28">
        <v>0</v>
      </c>
      <c r="AL28">
        <v>53.747799999999984</v>
      </c>
      <c r="AM28">
        <v>0</v>
      </c>
      <c r="AN28">
        <v>0</v>
      </c>
      <c r="AO28">
        <v>12.525105600000002</v>
      </c>
      <c r="AP28">
        <v>5.0635368000000005</v>
      </c>
      <c r="AQ28">
        <v>43.145960000000002</v>
      </c>
      <c r="AR28">
        <v>14.546303999999997</v>
      </c>
      <c r="AS28">
        <v>9.4529894400000014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23.005526318123184</v>
      </c>
      <c r="BB28">
        <f t="shared" si="0"/>
        <v>743.84535344151845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92.78550509981693</v>
      </c>
      <c r="L29">
        <v>72.16588151074501</v>
      </c>
      <c r="M29">
        <v>31.88659793814433</v>
      </c>
      <c r="N29">
        <v>51.881382560879814</v>
      </c>
      <c r="O29">
        <v>73.286006012420813</v>
      </c>
      <c r="P29">
        <v>26.226294944474649</v>
      </c>
      <c r="Q29">
        <v>0</v>
      </c>
      <c r="R29">
        <v>7.1946100053050399</v>
      </c>
      <c r="S29">
        <v>4.1788818797135532</v>
      </c>
      <c r="T29">
        <v>0</v>
      </c>
      <c r="U29">
        <v>40.875715327648123</v>
      </c>
      <c r="V29">
        <v>0</v>
      </c>
      <c r="W29">
        <v>4.9981154210028382</v>
      </c>
      <c r="X29">
        <v>14.999576582278483</v>
      </c>
      <c r="Y29">
        <v>0</v>
      </c>
      <c r="Z29">
        <v>2.8784289599999999</v>
      </c>
      <c r="AA29">
        <v>18.511436736</v>
      </c>
      <c r="AB29">
        <v>11.568563136</v>
      </c>
      <c r="AC29">
        <v>8.5010146560000024</v>
      </c>
      <c r="AD29">
        <v>16.050188044800002</v>
      </c>
      <c r="AE29">
        <v>21.7125353952</v>
      </c>
      <c r="AF29">
        <v>19.8215</v>
      </c>
      <c r="AG29">
        <v>26.2819848</v>
      </c>
      <c r="AH29">
        <v>61.639699680000014</v>
      </c>
      <c r="AI29">
        <v>21.469501440000002</v>
      </c>
      <c r="AJ29">
        <v>0</v>
      </c>
      <c r="AK29">
        <v>0</v>
      </c>
      <c r="AL29">
        <v>62.416799999999995</v>
      </c>
      <c r="AM29">
        <v>0</v>
      </c>
      <c r="AN29">
        <v>0</v>
      </c>
      <c r="AO29">
        <v>12.525105600000002</v>
      </c>
      <c r="AP29">
        <v>5.0635368000000005</v>
      </c>
      <c r="AQ29">
        <v>43.145960000000002</v>
      </c>
      <c r="AR29">
        <v>14.546303999999997</v>
      </c>
      <c r="AS29">
        <v>14.297646528000001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23.427262330853047</v>
      </c>
      <c r="BB29">
        <f t="shared" si="0"/>
        <v>757.48151072757651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92.78685957112971</v>
      </c>
      <c r="L30">
        <v>72.16588151074501</v>
      </c>
      <c r="M30">
        <v>31.88659793814433</v>
      </c>
      <c r="N30">
        <v>51.881382560879814</v>
      </c>
      <c r="O30">
        <v>73.286006012420813</v>
      </c>
      <c r="P30">
        <v>26.226294944474649</v>
      </c>
      <c r="Q30">
        <v>0</v>
      </c>
      <c r="R30">
        <v>7.1946100053050399</v>
      </c>
      <c r="S30">
        <v>4.1788818797135532</v>
      </c>
      <c r="T30">
        <v>0</v>
      </c>
      <c r="U30">
        <v>40.875715327648123</v>
      </c>
      <c r="V30">
        <v>0</v>
      </c>
      <c r="W30">
        <v>4.9981154210028382</v>
      </c>
      <c r="X30">
        <v>14.999576582278483</v>
      </c>
      <c r="Y30">
        <v>0</v>
      </c>
      <c r="Z30">
        <v>2.8784289599999999</v>
      </c>
      <c r="AA30">
        <v>18.493394400000003</v>
      </c>
      <c r="AB30">
        <v>11.568563136</v>
      </c>
      <c r="AC30">
        <v>8.5010146560000024</v>
      </c>
      <c r="AD30">
        <v>16.050188044800002</v>
      </c>
      <c r="AE30">
        <v>21.7125353952</v>
      </c>
      <c r="AF30">
        <v>19.8215</v>
      </c>
      <c r="AG30">
        <v>26.2819848</v>
      </c>
      <c r="AH30">
        <v>61.639699680000014</v>
      </c>
      <c r="AI30">
        <v>21.469501440000002</v>
      </c>
      <c r="AJ30">
        <v>0</v>
      </c>
      <c r="AK30">
        <v>0</v>
      </c>
      <c r="AL30">
        <v>62.416799999999995</v>
      </c>
      <c r="AM30">
        <v>0</v>
      </c>
      <c r="AN30">
        <v>0</v>
      </c>
      <c r="AO30">
        <v>12.525105600000002</v>
      </c>
      <c r="AP30">
        <v>5.0635368000000005</v>
      </c>
      <c r="AQ30">
        <v>43.145960000000002</v>
      </c>
      <c r="AR30">
        <v>14.546303999999997</v>
      </c>
      <c r="AS30">
        <v>14.297646528000001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23.426762592379163</v>
      </c>
      <c r="BB30">
        <f t="shared" si="0"/>
        <v>757.46532260136303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92.786763481139474</v>
      </c>
      <c r="L31">
        <v>72.16588151074501</v>
      </c>
      <c r="M31">
        <v>31.88659793814433</v>
      </c>
      <c r="N31">
        <v>51.881382560879814</v>
      </c>
      <c r="O31">
        <v>73.286006012420813</v>
      </c>
      <c r="P31">
        <v>26.226294944474649</v>
      </c>
      <c r="Q31">
        <v>0</v>
      </c>
      <c r="R31">
        <v>10.235311941644563</v>
      </c>
      <c r="S31">
        <v>6.3712336917613639</v>
      </c>
      <c r="T31">
        <v>0</v>
      </c>
      <c r="U31">
        <v>40.875715327648123</v>
      </c>
      <c r="V31">
        <v>0</v>
      </c>
      <c r="W31">
        <v>5.0018590998043049</v>
      </c>
      <c r="X31">
        <v>14.999507958615203</v>
      </c>
      <c r="Y31">
        <v>0</v>
      </c>
      <c r="Z31">
        <v>2.8784289599999999</v>
      </c>
      <c r="AA31">
        <v>12.317364</v>
      </c>
      <c r="AB31">
        <v>11.568563136</v>
      </c>
      <c r="AC31">
        <v>8.5010146560000024</v>
      </c>
      <c r="AD31">
        <v>16.050188044800002</v>
      </c>
      <c r="AE31">
        <v>21.7125353952</v>
      </c>
      <c r="AF31">
        <v>19.8215</v>
      </c>
      <c r="AG31">
        <v>26.2819848</v>
      </c>
      <c r="AH31">
        <v>61.639699680000014</v>
      </c>
      <c r="AI31">
        <v>21.469501440000002</v>
      </c>
      <c r="AJ31">
        <v>0</v>
      </c>
      <c r="AK31">
        <v>0</v>
      </c>
      <c r="AL31">
        <v>62.416799999999995</v>
      </c>
      <c r="AM31">
        <v>0</v>
      </c>
      <c r="AN31">
        <v>0</v>
      </c>
      <c r="AO31">
        <v>12.525105600000002</v>
      </c>
      <c r="AP31">
        <v>5.0635368000000005</v>
      </c>
      <c r="AQ31">
        <v>43.145960000000002</v>
      </c>
      <c r="AR31">
        <v>14.546303999999997</v>
      </c>
      <c r="AS31">
        <v>14.297646528000001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23.398580708440051</v>
      </c>
      <c r="BB31">
        <f t="shared" si="0"/>
        <v>756.55410679883755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92.779836686699753</v>
      </c>
      <c r="L32">
        <v>72.16588151074501</v>
      </c>
      <c r="M32">
        <v>31.88659793814433</v>
      </c>
      <c r="N32">
        <v>51.881382560879814</v>
      </c>
      <c r="O32">
        <v>73.286006012420813</v>
      </c>
      <c r="P32">
        <v>26.226294944474649</v>
      </c>
      <c r="Q32">
        <v>0</v>
      </c>
      <c r="R32">
        <v>10.235311941644563</v>
      </c>
      <c r="S32">
        <v>6.3712336917613639</v>
      </c>
      <c r="T32">
        <v>0</v>
      </c>
      <c r="U32">
        <v>40.875715327648123</v>
      </c>
      <c r="V32">
        <v>0</v>
      </c>
      <c r="W32">
        <v>5.0018590998043049</v>
      </c>
      <c r="X32">
        <v>14.999507958615203</v>
      </c>
      <c r="Y32">
        <v>0</v>
      </c>
      <c r="Z32">
        <v>2.8784289599999999</v>
      </c>
      <c r="AA32">
        <v>12.317364</v>
      </c>
      <c r="AB32">
        <v>11.568563136</v>
      </c>
      <c r="AC32">
        <v>8.5010146560000024</v>
      </c>
      <c r="AD32">
        <v>16.050188044800002</v>
      </c>
      <c r="AE32">
        <v>21.7125353952</v>
      </c>
      <c r="AF32">
        <v>19.8215</v>
      </c>
      <c r="AG32">
        <v>26.2819848</v>
      </c>
      <c r="AH32">
        <v>61.639699680000014</v>
      </c>
      <c r="AI32">
        <v>21.469501440000002</v>
      </c>
      <c r="AJ32">
        <v>0</v>
      </c>
      <c r="AK32">
        <v>0</v>
      </c>
      <c r="AL32">
        <v>62.416799999999995</v>
      </c>
      <c r="AM32">
        <v>0</v>
      </c>
      <c r="AN32">
        <v>0</v>
      </c>
      <c r="AO32">
        <v>12.525105600000002</v>
      </c>
      <c r="AP32">
        <v>5.0635368000000005</v>
      </c>
      <c r="AQ32">
        <v>43.145960000000002</v>
      </c>
      <c r="AR32">
        <v>14.546303999999997</v>
      </c>
      <c r="AS32">
        <v>14.297646528000001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23.398372520474851</v>
      </c>
      <c r="BB32">
        <f t="shared" si="0"/>
        <v>756.54738819236297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92.782669715181598</v>
      </c>
      <c r="L33">
        <v>72.16588151074501</v>
      </c>
      <c r="M33">
        <v>31.88659793814433</v>
      </c>
      <c r="N33">
        <v>51.881382560879814</v>
      </c>
      <c r="O33">
        <v>73.286006012420813</v>
      </c>
      <c r="P33">
        <v>26.226294944474649</v>
      </c>
      <c r="Q33">
        <v>0</v>
      </c>
      <c r="R33">
        <v>10.235311941644563</v>
      </c>
      <c r="S33">
        <v>6.3712336917613639</v>
      </c>
      <c r="T33">
        <v>0</v>
      </c>
      <c r="U33">
        <v>40.875715327648123</v>
      </c>
      <c r="V33">
        <v>0</v>
      </c>
      <c r="W33">
        <v>4.9992307692307687</v>
      </c>
      <c r="X33">
        <v>14.999507958615203</v>
      </c>
      <c r="Y33">
        <v>0</v>
      </c>
      <c r="Z33">
        <v>2.8784289599999999</v>
      </c>
      <c r="AA33">
        <v>8.6048063999999993</v>
      </c>
      <c r="AB33">
        <v>11.568563136</v>
      </c>
      <c r="AC33">
        <v>8.5010146560000024</v>
      </c>
      <c r="AD33">
        <v>16.050188044800002</v>
      </c>
      <c r="AE33">
        <v>21.7125353952</v>
      </c>
      <c r="AF33">
        <v>19.8215</v>
      </c>
      <c r="AG33">
        <v>26.2819848</v>
      </c>
      <c r="AH33">
        <v>61.639699680000014</v>
      </c>
      <c r="AI33">
        <v>21.469501440000002</v>
      </c>
      <c r="AJ33">
        <v>0</v>
      </c>
      <c r="AK33">
        <v>0</v>
      </c>
      <c r="AL33">
        <v>62.416799999999995</v>
      </c>
      <c r="AM33">
        <v>0</v>
      </c>
      <c r="AN33">
        <v>0</v>
      </c>
      <c r="AO33">
        <v>12.525105600000002</v>
      </c>
      <c r="AP33">
        <v>5.0635368000000005</v>
      </c>
      <c r="AQ33">
        <v>43.145960000000002</v>
      </c>
      <c r="AR33">
        <v>14.546303999999997</v>
      </c>
      <c r="AS33">
        <v>9.4529894400000014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23.14166276327634</v>
      </c>
      <c r="BB33">
        <f t="shared" si="0"/>
        <v>748.24708795946981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92.783113220693252</v>
      </c>
      <c r="L34">
        <v>72.16588151074501</v>
      </c>
      <c r="M34">
        <v>31.88659793814433</v>
      </c>
      <c r="N34">
        <v>51.881382560879814</v>
      </c>
      <c r="O34">
        <v>73.286006012420813</v>
      </c>
      <c r="P34">
        <v>26.226294944474649</v>
      </c>
      <c r="Q34">
        <v>0</v>
      </c>
      <c r="R34">
        <v>10.235311941644563</v>
      </c>
      <c r="S34">
        <v>6.3712336917613639</v>
      </c>
      <c r="T34">
        <v>0</v>
      </c>
      <c r="U34">
        <v>40.875715327648123</v>
      </c>
      <c r="V34">
        <v>0</v>
      </c>
      <c r="W34">
        <v>4.9992307692307687</v>
      </c>
      <c r="X34">
        <v>14.999507958615203</v>
      </c>
      <c r="Y34">
        <v>0</v>
      </c>
      <c r="Z34">
        <v>2.8784289599999999</v>
      </c>
      <c r="AA34">
        <v>6.1413336000000021</v>
      </c>
      <c r="AB34">
        <v>8.7818040000000011</v>
      </c>
      <c r="AC34">
        <v>8.5010146560000024</v>
      </c>
      <c r="AD34">
        <v>16.050188044800002</v>
      </c>
      <c r="AE34">
        <v>21.7125353952</v>
      </c>
      <c r="AF34">
        <v>19.8215</v>
      </c>
      <c r="AG34">
        <v>26.2819848</v>
      </c>
      <c r="AH34">
        <v>61.639699680000014</v>
      </c>
      <c r="AI34">
        <v>8.3865239999999996</v>
      </c>
      <c r="AJ34">
        <v>0</v>
      </c>
      <c r="AK34">
        <v>0</v>
      </c>
      <c r="AL34">
        <v>62.416799999999995</v>
      </c>
      <c r="AM34">
        <v>0</v>
      </c>
      <c r="AN34">
        <v>0</v>
      </c>
      <c r="AO34">
        <v>12.525105600000002</v>
      </c>
      <c r="AP34">
        <v>5.0635368000000005</v>
      </c>
      <c r="AQ34">
        <v>43.145960000000002</v>
      </c>
      <c r="AR34">
        <v>14.546303999999997</v>
      </c>
      <c r="AS34">
        <v>9.4529894400000014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22.591679766867092</v>
      </c>
      <c r="BB34">
        <f t="shared" si="0"/>
        <v>730.46430508539072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92.781708358755338</v>
      </c>
      <c r="L35">
        <v>72.16588151074501</v>
      </c>
      <c r="M35">
        <v>31.88659793814433</v>
      </c>
      <c r="N35">
        <v>51.881382560879814</v>
      </c>
      <c r="O35">
        <v>73.286006012420813</v>
      </c>
      <c r="P35">
        <v>26.226294944474649</v>
      </c>
      <c r="Q35">
        <v>0</v>
      </c>
      <c r="R35">
        <v>9.6718747724719112</v>
      </c>
      <c r="S35">
        <v>6.0720269335820891</v>
      </c>
      <c r="T35">
        <v>0</v>
      </c>
      <c r="U35">
        <v>40.875715327648123</v>
      </c>
      <c r="V35">
        <v>0</v>
      </c>
      <c r="W35">
        <v>4.9992307692307687</v>
      </c>
      <c r="X35">
        <v>14.999507958615203</v>
      </c>
      <c r="Y35">
        <v>0</v>
      </c>
      <c r="Z35">
        <v>2.8784289599999999</v>
      </c>
      <c r="AA35">
        <v>0</v>
      </c>
      <c r="AB35">
        <v>11.568563136</v>
      </c>
      <c r="AC35">
        <v>8.5010146560000024</v>
      </c>
      <c r="AD35">
        <v>16.050188044800002</v>
      </c>
      <c r="AE35">
        <v>21.7125353952</v>
      </c>
      <c r="AF35">
        <v>19.8215</v>
      </c>
      <c r="AG35">
        <v>26.2819848</v>
      </c>
      <c r="AH35">
        <v>60.391932480000008</v>
      </c>
      <c r="AI35">
        <v>8.3865239999999996</v>
      </c>
      <c r="AJ35">
        <v>0</v>
      </c>
      <c r="AK35">
        <v>0</v>
      </c>
      <c r="AL35">
        <v>53.747799999999984</v>
      </c>
      <c r="AM35">
        <v>0</v>
      </c>
      <c r="AN35">
        <v>0</v>
      </c>
      <c r="AO35">
        <v>12.525105600000002</v>
      </c>
      <c r="AP35">
        <v>5.0635368000000005</v>
      </c>
      <c r="AQ35">
        <v>43.145960000000002</v>
      </c>
      <c r="AR35">
        <v>14.546303999999997</v>
      </c>
      <c r="AS35">
        <v>9.4529894400000014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22.167618089984774</v>
      </c>
      <c r="BB35">
        <f t="shared" si="0"/>
        <v>716.75297630898319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92.780704236401675</v>
      </c>
      <c r="L36">
        <v>72.16588151074501</v>
      </c>
      <c r="M36">
        <v>31.88659793814433</v>
      </c>
      <c r="N36">
        <v>51.881382560879814</v>
      </c>
      <c r="O36">
        <v>73.286006012420813</v>
      </c>
      <c r="P36">
        <v>26.226294944474649</v>
      </c>
      <c r="Q36">
        <v>0</v>
      </c>
      <c r="R36">
        <v>9.4243440384430563</v>
      </c>
      <c r="S36">
        <v>5.8675148185328183</v>
      </c>
      <c r="T36">
        <v>0</v>
      </c>
      <c r="U36">
        <v>40.875715327648123</v>
      </c>
      <c r="V36">
        <v>0</v>
      </c>
      <c r="W36">
        <v>4.9992307692307687</v>
      </c>
      <c r="X36">
        <v>14.999507958615203</v>
      </c>
      <c r="Y36">
        <v>0</v>
      </c>
      <c r="Z36">
        <v>2.8784289599999999</v>
      </c>
      <c r="AA36">
        <v>0</v>
      </c>
      <c r="AB36">
        <v>11.568563136</v>
      </c>
      <c r="AC36">
        <v>8.5010146560000024</v>
      </c>
      <c r="AD36">
        <v>16.050188044800002</v>
      </c>
      <c r="AE36">
        <v>21.7125353952</v>
      </c>
      <c r="AF36">
        <v>19.8215</v>
      </c>
      <c r="AG36">
        <v>26.2819848</v>
      </c>
      <c r="AH36">
        <v>41.093133119999997</v>
      </c>
      <c r="AI36">
        <v>6.1501176000000006</v>
      </c>
      <c r="AJ36">
        <v>0</v>
      </c>
      <c r="AK36">
        <v>0</v>
      </c>
      <c r="AL36">
        <v>53.747799999999984</v>
      </c>
      <c r="AM36">
        <v>0</v>
      </c>
      <c r="AN36">
        <v>0</v>
      </c>
      <c r="AO36">
        <v>12.525105600000002</v>
      </c>
      <c r="AP36">
        <v>5.0635368000000005</v>
      </c>
      <c r="AQ36">
        <v>32.621490000000001</v>
      </c>
      <c r="AR36">
        <v>14.546303999999997</v>
      </c>
      <c r="AS36">
        <v>9.4529894400000014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21.192235701000744</v>
      </c>
      <c r="BB36">
        <f t="shared" si="0"/>
        <v>685.2156359665355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90.001786519895347</v>
      </c>
      <c r="L37">
        <v>72.16588151074501</v>
      </c>
      <c r="M37">
        <v>31.88659793814433</v>
      </c>
      <c r="N37">
        <v>51.881382560879814</v>
      </c>
      <c r="O37">
        <v>73.286006012420813</v>
      </c>
      <c r="P37">
        <v>26.226294944474649</v>
      </c>
      <c r="Q37">
        <v>0</v>
      </c>
      <c r="R37">
        <v>9.4243440384430563</v>
      </c>
      <c r="S37">
        <v>5.8675148185328183</v>
      </c>
      <c r="T37">
        <v>0</v>
      </c>
      <c r="U37">
        <v>40.875715327648123</v>
      </c>
      <c r="V37">
        <v>0</v>
      </c>
      <c r="W37">
        <v>4.9992307692307687</v>
      </c>
      <c r="X37">
        <v>14.999507958615203</v>
      </c>
      <c r="Y37">
        <v>0</v>
      </c>
      <c r="Z37">
        <v>2.8784289599999999</v>
      </c>
      <c r="AA37">
        <v>0</v>
      </c>
      <c r="AB37">
        <v>11.568563136</v>
      </c>
      <c r="AC37">
        <v>8.5010146560000024</v>
      </c>
      <c r="AD37">
        <v>16.050188044800002</v>
      </c>
      <c r="AE37">
        <v>21.7125353952</v>
      </c>
      <c r="AF37">
        <v>19.8215</v>
      </c>
      <c r="AG37">
        <v>26.2819848</v>
      </c>
      <c r="AH37">
        <v>41.093133119999997</v>
      </c>
      <c r="AI37">
        <v>6.1501176000000006</v>
      </c>
      <c r="AJ37">
        <v>0</v>
      </c>
      <c r="AK37">
        <v>0</v>
      </c>
      <c r="AL37">
        <v>53.747799999999984</v>
      </c>
      <c r="AM37">
        <v>0</v>
      </c>
      <c r="AN37">
        <v>0</v>
      </c>
      <c r="AO37">
        <v>12.525105600000002</v>
      </c>
      <c r="AP37">
        <v>5.0635368000000005</v>
      </c>
      <c r="AQ37">
        <v>32.359470000000002</v>
      </c>
      <c r="AR37">
        <v>14.546303999999997</v>
      </c>
      <c r="AS37">
        <v>9.4529894400000014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21.101007671493011</v>
      </c>
      <c r="BB37">
        <f t="shared" si="0"/>
        <v>682.26592627953687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90.001786519895347</v>
      </c>
      <c r="L38">
        <v>72.16588151074501</v>
      </c>
      <c r="M38">
        <v>31.88659793814433</v>
      </c>
      <c r="N38">
        <v>51.881382560879814</v>
      </c>
      <c r="O38">
        <v>73.286006012420813</v>
      </c>
      <c r="P38">
        <v>26.226294944474649</v>
      </c>
      <c r="Q38">
        <v>0</v>
      </c>
      <c r="R38">
        <v>9.4243440384430563</v>
      </c>
      <c r="S38">
        <v>5.8675148185328183</v>
      </c>
      <c r="T38">
        <v>0</v>
      </c>
      <c r="U38">
        <v>40.875715327648123</v>
      </c>
      <c r="V38">
        <v>0</v>
      </c>
      <c r="W38">
        <v>4.9992307692307687</v>
      </c>
      <c r="X38">
        <v>14.999507958615203</v>
      </c>
      <c r="Y38">
        <v>0</v>
      </c>
      <c r="Z38">
        <v>2.8784289599999999</v>
      </c>
      <c r="AA38">
        <v>0</v>
      </c>
      <c r="AB38">
        <v>11.568563136</v>
      </c>
      <c r="AC38">
        <v>8.5010146560000024</v>
      </c>
      <c r="AD38">
        <v>16.050188044800002</v>
      </c>
      <c r="AE38">
        <v>21.7125353952</v>
      </c>
      <c r="AF38">
        <v>19.8215</v>
      </c>
      <c r="AG38">
        <v>26.2819848</v>
      </c>
      <c r="AH38">
        <v>41.093133119999997</v>
      </c>
      <c r="AI38">
        <v>6.1501176000000006</v>
      </c>
      <c r="AJ38">
        <v>0</v>
      </c>
      <c r="AK38">
        <v>0</v>
      </c>
      <c r="AL38">
        <v>53.747799999999984</v>
      </c>
      <c r="AM38">
        <v>0</v>
      </c>
      <c r="AN38">
        <v>0</v>
      </c>
      <c r="AO38">
        <v>12.525105600000002</v>
      </c>
      <c r="AP38">
        <v>5.0635368000000005</v>
      </c>
      <c r="AQ38">
        <v>32.359470000000002</v>
      </c>
      <c r="AR38">
        <v>14.546303999999997</v>
      </c>
      <c r="AS38">
        <v>9.4529894400000014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21.101007671493011</v>
      </c>
      <c r="BB38">
        <f t="shared" si="0"/>
        <v>682.26592627953687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90.001786519895347</v>
      </c>
      <c r="L39">
        <v>72.16588151074501</v>
      </c>
      <c r="M39">
        <v>31.88659793814433</v>
      </c>
      <c r="N39">
        <v>51.881382560879814</v>
      </c>
      <c r="O39">
        <v>73.286006012420813</v>
      </c>
      <c r="P39">
        <v>26.226294944474649</v>
      </c>
      <c r="Q39">
        <v>0</v>
      </c>
      <c r="R39">
        <v>9.4243440384430563</v>
      </c>
      <c r="S39">
        <v>5.8675148185328183</v>
      </c>
      <c r="T39">
        <v>0</v>
      </c>
      <c r="U39">
        <v>40.875715327648123</v>
      </c>
      <c r="V39">
        <v>0</v>
      </c>
      <c r="W39">
        <v>4.9992307692307687</v>
      </c>
      <c r="X39">
        <v>14.999507958615203</v>
      </c>
      <c r="Y39">
        <v>0</v>
      </c>
      <c r="Z39">
        <v>2.8784289599999999</v>
      </c>
      <c r="AA39">
        <v>0</v>
      </c>
      <c r="AB39">
        <v>11.568563136</v>
      </c>
      <c r="AC39">
        <v>8.5010146560000024</v>
      </c>
      <c r="AD39">
        <v>16.050188044800002</v>
      </c>
      <c r="AE39">
        <v>21.7125353952</v>
      </c>
      <c r="AF39">
        <v>19.8215</v>
      </c>
      <c r="AG39">
        <v>26.2819848</v>
      </c>
      <c r="AH39">
        <v>41.093133119999997</v>
      </c>
      <c r="AI39">
        <v>6.1501176000000006</v>
      </c>
      <c r="AJ39">
        <v>0</v>
      </c>
      <c r="AK39">
        <v>0</v>
      </c>
      <c r="AL39">
        <v>53.747799999999984</v>
      </c>
      <c r="AM39">
        <v>0</v>
      </c>
      <c r="AN39">
        <v>0</v>
      </c>
      <c r="AO39">
        <v>12.525105600000002</v>
      </c>
      <c r="AP39">
        <v>5.0635368000000005</v>
      </c>
      <c r="AQ39">
        <v>32.359470000000002</v>
      </c>
      <c r="AR39">
        <v>14.546303999999997</v>
      </c>
      <c r="AS39">
        <v>9.4529894400000014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21.101007671493011</v>
      </c>
      <c r="BB39">
        <f t="shared" si="0"/>
        <v>682.26592627953687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90.001786519895347</v>
      </c>
      <c r="L40">
        <v>72.16588151074501</v>
      </c>
      <c r="M40">
        <v>31.88659793814433</v>
      </c>
      <c r="N40">
        <v>51.881382560879814</v>
      </c>
      <c r="O40">
        <v>73.286006012420813</v>
      </c>
      <c r="P40">
        <v>26.226294944474649</v>
      </c>
      <c r="Q40">
        <v>0</v>
      </c>
      <c r="R40">
        <v>4.1640179229024952</v>
      </c>
      <c r="S40">
        <v>2.683458218546293</v>
      </c>
      <c r="T40">
        <v>0</v>
      </c>
      <c r="U40">
        <v>40.875715327648123</v>
      </c>
      <c r="V40">
        <v>0</v>
      </c>
      <c r="W40">
        <v>5.0008577212261418</v>
      </c>
      <c r="X40">
        <v>14.999507958615203</v>
      </c>
      <c r="Y40">
        <v>0</v>
      </c>
      <c r="Z40">
        <v>2.8784289599999999</v>
      </c>
      <c r="AA40">
        <v>0</v>
      </c>
      <c r="AB40">
        <v>11.568563136</v>
      </c>
      <c r="AC40">
        <v>8.5010146560000024</v>
      </c>
      <c r="AD40">
        <v>16.050188044800002</v>
      </c>
      <c r="AE40">
        <v>21.7125353952</v>
      </c>
      <c r="AF40">
        <v>19.8215</v>
      </c>
      <c r="AG40">
        <v>26.2819848</v>
      </c>
      <c r="AH40">
        <v>41.093133119999997</v>
      </c>
      <c r="AI40">
        <v>6.1501176000000006</v>
      </c>
      <c r="AJ40">
        <v>0</v>
      </c>
      <c r="AK40">
        <v>0</v>
      </c>
      <c r="AL40">
        <v>53.747799999999984</v>
      </c>
      <c r="AM40">
        <v>0</v>
      </c>
      <c r="AN40">
        <v>0</v>
      </c>
      <c r="AO40">
        <v>12.525105600000002</v>
      </c>
      <c r="AP40">
        <v>5.0635368000000005</v>
      </c>
      <c r="AQ40">
        <v>32.359470000000002</v>
      </c>
      <c r="AR40">
        <v>14.546303999999997</v>
      </c>
      <c r="AS40">
        <v>9.4529894400000014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20.847724913242221</v>
      </c>
      <c r="BB40">
        <f t="shared" si="0"/>
        <v>674.07645327425587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90.005070422535212</v>
      </c>
      <c r="L41">
        <v>69.99981576523227</v>
      </c>
      <c r="M41">
        <v>31.88659793814433</v>
      </c>
      <c r="N41">
        <v>51.881382560879814</v>
      </c>
      <c r="O41">
        <v>73.286006012420813</v>
      </c>
      <c r="P41">
        <v>26.226294944474649</v>
      </c>
      <c r="Q41">
        <v>0</v>
      </c>
      <c r="R41">
        <v>4.1023592087312419</v>
      </c>
      <c r="S41">
        <v>2.6588386140350879</v>
      </c>
      <c r="T41">
        <v>0</v>
      </c>
      <c r="U41">
        <v>40.875715327648123</v>
      </c>
      <c r="V41">
        <v>0</v>
      </c>
      <c r="W41">
        <v>5.0008577212261418</v>
      </c>
      <c r="X41">
        <v>14.999507958615203</v>
      </c>
      <c r="Y41">
        <v>0</v>
      </c>
      <c r="Z41">
        <v>2.8784289599999999</v>
      </c>
      <c r="AA41">
        <v>0</v>
      </c>
      <c r="AB41">
        <v>11.568563136</v>
      </c>
      <c r="AC41">
        <v>8.5010146560000024</v>
      </c>
      <c r="AD41">
        <v>16.050188044800002</v>
      </c>
      <c r="AE41">
        <v>21.7125353952</v>
      </c>
      <c r="AF41">
        <v>19.8215</v>
      </c>
      <c r="AG41">
        <v>26.2819848</v>
      </c>
      <c r="AH41">
        <v>41.093133119999997</v>
      </c>
      <c r="AI41">
        <v>6.1501176000000006</v>
      </c>
      <c r="AJ41">
        <v>0</v>
      </c>
      <c r="AK41">
        <v>0</v>
      </c>
      <c r="AL41">
        <v>53.747799999999984</v>
      </c>
      <c r="AM41">
        <v>0</v>
      </c>
      <c r="AN41">
        <v>0</v>
      </c>
      <c r="AO41">
        <v>12.525105600000002</v>
      </c>
      <c r="AP41">
        <v>5.0635368000000005</v>
      </c>
      <c r="AQ41">
        <v>32.359470000000002</v>
      </c>
      <c r="AR41">
        <v>14.546303999999997</v>
      </c>
      <c r="AS41">
        <v>9.4529894400000014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20.780253458242971</v>
      </c>
      <c r="BB41">
        <f t="shared" si="0"/>
        <v>671.89486456769976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90.005070422535212</v>
      </c>
      <c r="L42">
        <v>69.999161857324182</v>
      </c>
      <c r="M42">
        <v>31.88659793814433</v>
      </c>
      <c r="N42">
        <v>51.881382560879814</v>
      </c>
      <c r="O42">
        <v>73.286006012420813</v>
      </c>
      <c r="P42">
        <v>26.226294944474649</v>
      </c>
      <c r="Q42">
        <v>0</v>
      </c>
      <c r="R42">
        <v>4.1640179229024952</v>
      </c>
      <c r="S42">
        <v>2.683458218546293</v>
      </c>
      <c r="T42">
        <v>0</v>
      </c>
      <c r="U42">
        <v>40.875715327648123</v>
      </c>
      <c r="V42">
        <v>0</v>
      </c>
      <c r="W42">
        <v>5.0008577212261418</v>
      </c>
      <c r="X42">
        <v>14.999507958615203</v>
      </c>
      <c r="Y42">
        <v>0</v>
      </c>
      <c r="Z42">
        <v>2.8784289599999999</v>
      </c>
      <c r="AA42">
        <v>0</v>
      </c>
      <c r="AB42">
        <v>11.568563136</v>
      </c>
      <c r="AC42">
        <v>8.5010146560000024</v>
      </c>
      <c r="AD42">
        <v>16.050188044800002</v>
      </c>
      <c r="AE42">
        <v>21.7125353952</v>
      </c>
      <c r="AF42">
        <v>19.8215</v>
      </c>
      <c r="AG42">
        <v>26.2819848</v>
      </c>
      <c r="AH42">
        <v>51.366416399999999</v>
      </c>
      <c r="AI42">
        <v>6.1501176000000006</v>
      </c>
      <c r="AJ42">
        <v>0</v>
      </c>
      <c r="AK42">
        <v>0</v>
      </c>
      <c r="AL42">
        <v>53.747799999999984</v>
      </c>
      <c r="AM42">
        <v>0</v>
      </c>
      <c r="AN42">
        <v>0</v>
      </c>
      <c r="AO42">
        <v>12.525105600000002</v>
      </c>
      <c r="AP42">
        <v>5.0635368000000005</v>
      </c>
      <c r="AQ42">
        <v>32.359470000000002</v>
      </c>
      <c r="AR42">
        <v>14.546303999999997</v>
      </c>
      <c r="AS42">
        <v>9.4529894400000014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21.091020403841018</v>
      </c>
      <c r="BB42">
        <f t="shared" si="0"/>
        <v>681.94300531287627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90.005308565894879</v>
      </c>
      <c r="L43">
        <v>70.000153771802658</v>
      </c>
      <c r="M43">
        <v>31.88659793814433</v>
      </c>
      <c r="N43">
        <v>51.881382560879814</v>
      </c>
      <c r="O43">
        <v>73.286006012420813</v>
      </c>
      <c r="P43">
        <v>26.226294944474649</v>
      </c>
      <c r="Q43">
        <v>0</v>
      </c>
      <c r="R43">
        <v>4.1640179229024952</v>
      </c>
      <c r="S43">
        <v>2.683458218546293</v>
      </c>
      <c r="T43">
        <v>0</v>
      </c>
      <c r="U43">
        <v>40.875715327648123</v>
      </c>
      <c r="V43">
        <v>0</v>
      </c>
      <c r="W43">
        <v>5.0008577212261418</v>
      </c>
      <c r="X43">
        <v>14.999507958615203</v>
      </c>
      <c r="Y43">
        <v>0</v>
      </c>
      <c r="Z43">
        <v>2.8784289599999999</v>
      </c>
      <c r="AA43">
        <v>0</v>
      </c>
      <c r="AB43">
        <v>11.568563136</v>
      </c>
      <c r="AC43">
        <v>8.5010146560000024</v>
      </c>
      <c r="AD43">
        <v>16.050188044800002</v>
      </c>
      <c r="AE43">
        <v>21.7125353952</v>
      </c>
      <c r="AF43">
        <v>19.8215</v>
      </c>
      <c r="AG43">
        <v>26.2819848</v>
      </c>
      <c r="AH43">
        <v>51.366416399999999</v>
      </c>
      <c r="AI43">
        <v>1.3977540000000002</v>
      </c>
      <c r="AJ43">
        <v>0</v>
      </c>
      <c r="AK43">
        <v>0</v>
      </c>
      <c r="AL43">
        <v>53.747799999999984</v>
      </c>
      <c r="AM43">
        <v>0</v>
      </c>
      <c r="AN43">
        <v>0</v>
      </c>
      <c r="AO43">
        <v>12.525105600000002</v>
      </c>
      <c r="AP43">
        <v>5.0635368000000005</v>
      </c>
      <c r="AQ43">
        <v>21.572980000000001</v>
      </c>
      <c r="AR43">
        <v>23.274086399999991</v>
      </c>
      <c r="AS43">
        <v>14.297646528000001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21.032064794376119</v>
      </c>
      <c r="BB43">
        <f t="shared" si="0"/>
        <v>680.03677686817935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90.005308565894879</v>
      </c>
      <c r="L44">
        <v>69.999852333136459</v>
      </c>
      <c r="M44">
        <v>31.88659793814433</v>
      </c>
      <c r="N44">
        <v>51.881382560879814</v>
      </c>
      <c r="O44">
        <v>73.286006012420813</v>
      </c>
      <c r="P44">
        <v>26.226294944474649</v>
      </c>
      <c r="Q44">
        <v>0</v>
      </c>
      <c r="R44">
        <v>4.1640179229024952</v>
      </c>
      <c r="S44">
        <v>2.683458218546293</v>
      </c>
      <c r="T44">
        <v>0</v>
      </c>
      <c r="U44">
        <v>40.875715327648123</v>
      </c>
      <c r="V44">
        <v>0</v>
      </c>
      <c r="W44">
        <v>5.0008577212261418</v>
      </c>
      <c r="X44">
        <v>14.999507958615203</v>
      </c>
      <c r="Y44">
        <v>0</v>
      </c>
      <c r="Z44">
        <v>2.8784289599999999</v>
      </c>
      <c r="AA44">
        <v>0</v>
      </c>
      <c r="AB44">
        <v>11.568563136</v>
      </c>
      <c r="AC44">
        <v>8.5010146560000024</v>
      </c>
      <c r="AD44">
        <v>16.050188044800002</v>
      </c>
      <c r="AE44">
        <v>21.7125353952</v>
      </c>
      <c r="AF44">
        <v>19.8215</v>
      </c>
      <c r="AG44">
        <v>26.2819848</v>
      </c>
      <c r="AH44">
        <v>51.366416399999999</v>
      </c>
      <c r="AI44">
        <v>1.3977540000000002</v>
      </c>
      <c r="AJ44">
        <v>0</v>
      </c>
      <c r="AK44">
        <v>0</v>
      </c>
      <c r="AL44">
        <v>53.747799999999984</v>
      </c>
      <c r="AM44">
        <v>0</v>
      </c>
      <c r="AN44">
        <v>0</v>
      </c>
      <c r="AO44">
        <v>12.525105600000002</v>
      </c>
      <c r="AP44">
        <v>5.0635368000000005</v>
      </c>
      <c r="AQ44">
        <v>21.572980000000001</v>
      </c>
      <c r="AR44">
        <v>23.274086399999991</v>
      </c>
      <c r="AS44">
        <v>14.297646528000001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21.032055751216127</v>
      </c>
      <c r="BB44">
        <f t="shared" si="0"/>
        <v>680.03648447267301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90.005308565894879</v>
      </c>
      <c r="L45">
        <v>70.000020920111339</v>
      </c>
      <c r="M45">
        <v>31.88659793814433</v>
      </c>
      <c r="N45">
        <v>51.881382560879814</v>
      </c>
      <c r="O45">
        <v>73.286006012420813</v>
      </c>
      <c r="P45">
        <v>26.678375076359192</v>
      </c>
      <c r="Q45">
        <v>0</v>
      </c>
      <c r="R45">
        <v>4.1640179229024952</v>
      </c>
      <c r="S45">
        <v>2.683458218546293</v>
      </c>
      <c r="T45">
        <v>0</v>
      </c>
      <c r="U45">
        <v>40.875715327648123</v>
      </c>
      <c r="V45">
        <v>0</v>
      </c>
      <c r="W45">
        <v>5.0008577212261418</v>
      </c>
      <c r="X45">
        <v>14.999507958615203</v>
      </c>
      <c r="Y45">
        <v>0</v>
      </c>
      <c r="Z45">
        <v>2.8784289599999999</v>
      </c>
      <c r="AA45">
        <v>0</v>
      </c>
      <c r="AB45">
        <v>11.568563136</v>
      </c>
      <c r="AC45">
        <v>8.5010146560000024</v>
      </c>
      <c r="AD45">
        <v>16.050188044800002</v>
      </c>
      <c r="AE45">
        <v>21.7125353952</v>
      </c>
      <c r="AF45">
        <v>19.8215</v>
      </c>
      <c r="AG45">
        <v>26.2819848</v>
      </c>
      <c r="AH45">
        <v>51.366416399999999</v>
      </c>
      <c r="AI45">
        <v>0</v>
      </c>
      <c r="AJ45">
        <v>0</v>
      </c>
      <c r="AK45">
        <v>0</v>
      </c>
      <c r="AL45">
        <v>53.747799999999984</v>
      </c>
      <c r="AM45">
        <v>0</v>
      </c>
      <c r="AN45">
        <v>0</v>
      </c>
      <c r="AO45">
        <v>12.525105600000002</v>
      </c>
      <c r="AP45">
        <v>5.0635368000000005</v>
      </c>
      <c r="AQ45">
        <v>21.572980000000001</v>
      </c>
      <c r="AR45">
        <v>12.6067968</v>
      </c>
      <c r="AS45">
        <v>9.4529894400000014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20.538332279981915</v>
      </c>
      <c r="BB45">
        <f t="shared" si="0"/>
        <v>664.07275597476678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90.005308565894879</v>
      </c>
      <c r="L46">
        <v>70.000020920111339</v>
      </c>
      <c r="M46">
        <v>31.88659793814433</v>
      </c>
      <c r="N46">
        <v>51.881382560879814</v>
      </c>
      <c r="O46">
        <v>73.286006012420813</v>
      </c>
      <c r="P46">
        <v>26.96805377237369</v>
      </c>
      <c r="Q46">
        <v>0</v>
      </c>
      <c r="R46">
        <v>4.1640179229024952</v>
      </c>
      <c r="S46">
        <v>2.683458218546293</v>
      </c>
      <c r="T46">
        <v>0</v>
      </c>
      <c r="U46">
        <v>40.875715327648123</v>
      </c>
      <c r="V46">
        <v>0</v>
      </c>
      <c r="W46">
        <v>5.0008577212261418</v>
      </c>
      <c r="X46">
        <v>14.999507958615203</v>
      </c>
      <c r="Y46">
        <v>0</v>
      </c>
      <c r="Z46">
        <v>2.8784289599999999</v>
      </c>
      <c r="AA46">
        <v>0</v>
      </c>
      <c r="AB46">
        <v>11.568563136</v>
      </c>
      <c r="AC46">
        <v>8.5010146560000024</v>
      </c>
      <c r="AD46">
        <v>16.050188044800002</v>
      </c>
      <c r="AE46">
        <v>21.7125353952</v>
      </c>
      <c r="AF46">
        <v>19.8215</v>
      </c>
      <c r="AG46">
        <v>26.2819848</v>
      </c>
      <c r="AH46">
        <v>51.366416399999999</v>
      </c>
      <c r="AI46">
        <v>0</v>
      </c>
      <c r="AJ46">
        <v>0</v>
      </c>
      <c r="AK46">
        <v>0</v>
      </c>
      <c r="AL46">
        <v>53.747799999999984</v>
      </c>
      <c r="AM46">
        <v>0</v>
      </c>
      <c r="AN46">
        <v>0</v>
      </c>
      <c r="AO46">
        <v>12.525105600000002</v>
      </c>
      <c r="AP46">
        <v>5.0635368000000005</v>
      </c>
      <c r="AQ46">
        <v>21.572980000000001</v>
      </c>
      <c r="AR46">
        <v>12.6067968</v>
      </c>
      <c r="AS46">
        <v>9.4529894400000014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20.547022640862345</v>
      </c>
      <c r="BB46">
        <f t="shared" si="0"/>
        <v>664.35374430990089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90.005308565894879</v>
      </c>
      <c r="L47">
        <v>70.000020920111339</v>
      </c>
      <c r="M47">
        <v>31.88659793814433</v>
      </c>
      <c r="N47">
        <v>51.881382560879814</v>
      </c>
      <c r="O47">
        <v>73.286006012420813</v>
      </c>
      <c r="P47">
        <v>27.268041237113398</v>
      </c>
      <c r="Q47">
        <v>0</v>
      </c>
      <c r="R47">
        <v>4.1640179229024952</v>
      </c>
      <c r="S47">
        <v>2.683458218546293</v>
      </c>
      <c r="T47">
        <v>0</v>
      </c>
      <c r="U47">
        <v>41.720502529140099</v>
      </c>
      <c r="V47">
        <v>0</v>
      </c>
      <c r="W47">
        <v>5.0008577212261418</v>
      </c>
      <c r="X47">
        <v>14.999507958615203</v>
      </c>
      <c r="Y47">
        <v>0</v>
      </c>
      <c r="Z47">
        <v>5.7974399999999999</v>
      </c>
      <c r="AA47">
        <v>0</v>
      </c>
      <c r="AB47">
        <v>5.7842815679999999</v>
      </c>
      <c r="AC47">
        <v>8.5010146560000024</v>
      </c>
      <c r="AD47">
        <v>16.050188044800002</v>
      </c>
      <c r="AE47">
        <v>21.7125353952</v>
      </c>
      <c r="AF47">
        <v>19.8215</v>
      </c>
      <c r="AG47">
        <v>26.2819848</v>
      </c>
      <c r="AH47">
        <v>51.366416399999999</v>
      </c>
      <c r="AI47">
        <v>0</v>
      </c>
      <c r="AJ47">
        <v>0</v>
      </c>
      <c r="AK47">
        <v>0</v>
      </c>
      <c r="AL47">
        <v>53.747799999999984</v>
      </c>
      <c r="AM47">
        <v>0</v>
      </c>
      <c r="AN47">
        <v>0</v>
      </c>
      <c r="AO47">
        <v>12.525105600000002</v>
      </c>
      <c r="AP47">
        <v>5.0635368000000005</v>
      </c>
      <c r="AQ47">
        <v>21.572980000000001</v>
      </c>
      <c r="AR47">
        <v>12.6067968</v>
      </c>
      <c r="AS47">
        <v>9.4529894400000014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20.495407852849283</v>
      </c>
      <c r="BB47">
        <f t="shared" si="0"/>
        <v>662.68486323614547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90.005308565894879</v>
      </c>
      <c r="L48">
        <v>70.000020920111339</v>
      </c>
      <c r="M48">
        <v>31.88659793814433</v>
      </c>
      <c r="N48">
        <v>51.881382560879814</v>
      </c>
      <c r="O48">
        <v>73.286006012420813</v>
      </c>
      <c r="P48">
        <v>27.268041237113398</v>
      </c>
      <c r="Q48">
        <v>0</v>
      </c>
      <c r="R48">
        <v>4.1640179229024952</v>
      </c>
      <c r="S48">
        <v>2.683458218546293</v>
      </c>
      <c r="T48">
        <v>0</v>
      </c>
      <c r="U48">
        <v>42.215921438661312</v>
      </c>
      <c r="V48">
        <v>0</v>
      </c>
      <c r="W48">
        <v>5.0008577212261418</v>
      </c>
      <c r="X48">
        <v>14.999507958615203</v>
      </c>
      <c r="Y48">
        <v>0</v>
      </c>
      <c r="Z48">
        <v>5.7974399999999999</v>
      </c>
      <c r="AA48">
        <v>0</v>
      </c>
      <c r="AB48">
        <v>5.7842815679999999</v>
      </c>
      <c r="AC48">
        <v>8.5010146560000024</v>
      </c>
      <c r="AD48">
        <v>16.050188044800002</v>
      </c>
      <c r="AE48">
        <v>21.7125353952</v>
      </c>
      <c r="AF48">
        <v>19.8215</v>
      </c>
      <c r="AG48">
        <v>26.2819848</v>
      </c>
      <c r="AH48">
        <v>51.366416399999999</v>
      </c>
      <c r="AI48">
        <v>0</v>
      </c>
      <c r="AJ48">
        <v>0</v>
      </c>
      <c r="AK48">
        <v>0</v>
      </c>
      <c r="AL48">
        <v>53.747799999999984</v>
      </c>
      <c r="AM48">
        <v>0</v>
      </c>
      <c r="AN48">
        <v>0</v>
      </c>
      <c r="AO48">
        <v>12.525105600000002</v>
      </c>
      <c r="AP48">
        <v>5.0635368000000005</v>
      </c>
      <c r="AQ48">
        <v>21.572980000000001</v>
      </c>
      <c r="AR48">
        <v>12.6067968</v>
      </c>
      <c r="AS48">
        <v>9.4529894400000014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20.510270420134923</v>
      </c>
      <c r="BB48">
        <f t="shared" si="0"/>
        <v>663.16541957838103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90.005308565894879</v>
      </c>
      <c r="L49">
        <v>70.000020920111339</v>
      </c>
      <c r="M49">
        <v>31.88659793814433</v>
      </c>
      <c r="N49">
        <v>51.881382560879814</v>
      </c>
      <c r="O49">
        <v>73.286006012420813</v>
      </c>
      <c r="P49">
        <v>27.268041237113398</v>
      </c>
      <c r="Q49">
        <v>0</v>
      </c>
      <c r="R49">
        <v>4.1640179229024952</v>
      </c>
      <c r="S49">
        <v>2.683458218546293</v>
      </c>
      <c r="T49">
        <v>0</v>
      </c>
      <c r="U49">
        <v>42.72164948453608</v>
      </c>
      <c r="V49">
        <v>0</v>
      </c>
      <c r="W49">
        <v>5.0008577212261418</v>
      </c>
      <c r="X49">
        <v>14.999507958615203</v>
      </c>
      <c r="Y49">
        <v>0</v>
      </c>
      <c r="Z49">
        <v>5.7974399999999999</v>
      </c>
      <c r="AA49">
        <v>0</v>
      </c>
      <c r="AB49">
        <v>5.7842815679999999</v>
      </c>
      <c r="AC49">
        <v>8.5010146560000024</v>
      </c>
      <c r="AD49">
        <v>16.050188044800002</v>
      </c>
      <c r="AE49">
        <v>21.7125353952</v>
      </c>
      <c r="AF49">
        <v>19.8215</v>
      </c>
      <c r="AG49">
        <v>26.2819848</v>
      </c>
      <c r="AH49">
        <v>51.366416399999999</v>
      </c>
      <c r="AI49">
        <v>0</v>
      </c>
      <c r="AJ49">
        <v>0</v>
      </c>
      <c r="AK49">
        <v>0</v>
      </c>
      <c r="AL49">
        <v>58.082299999999996</v>
      </c>
      <c r="AM49">
        <v>0</v>
      </c>
      <c r="AN49">
        <v>0</v>
      </c>
      <c r="AO49">
        <v>12.525105600000002</v>
      </c>
      <c r="AP49">
        <v>5.0635368000000005</v>
      </c>
      <c r="AQ49">
        <v>21.572980000000001</v>
      </c>
      <c r="AR49">
        <v>23.274086399999991</v>
      </c>
      <c r="AS49">
        <v>9.4529894400000014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20.975495949511167</v>
      </c>
      <c r="BB49">
        <f t="shared" si="0"/>
        <v>678.20771169487966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90.005308565894879</v>
      </c>
      <c r="L50">
        <v>70.000020920111339</v>
      </c>
      <c r="M50">
        <v>31.88659793814433</v>
      </c>
      <c r="N50">
        <v>51.881382560879814</v>
      </c>
      <c r="O50">
        <v>73.286006012420813</v>
      </c>
      <c r="P50">
        <v>27.268041237113398</v>
      </c>
      <c r="Q50">
        <v>0</v>
      </c>
      <c r="R50">
        <v>4.1640179229024952</v>
      </c>
      <c r="S50">
        <v>2.683458218546293</v>
      </c>
      <c r="T50">
        <v>0</v>
      </c>
      <c r="U50">
        <v>42.72164948453608</v>
      </c>
      <c r="V50">
        <v>0</v>
      </c>
      <c r="W50">
        <v>5.0008577212261418</v>
      </c>
      <c r="X50">
        <v>14.999507958615203</v>
      </c>
      <c r="Y50">
        <v>0</v>
      </c>
      <c r="Z50">
        <v>5.7974399999999999</v>
      </c>
      <c r="AA50">
        <v>0</v>
      </c>
      <c r="AB50">
        <v>5.7842815679999999</v>
      </c>
      <c r="AC50">
        <v>8.5010146560000024</v>
      </c>
      <c r="AD50">
        <v>16.050188044800002</v>
      </c>
      <c r="AE50">
        <v>21.7125353952</v>
      </c>
      <c r="AF50">
        <v>19.8215</v>
      </c>
      <c r="AG50">
        <v>26.2819848</v>
      </c>
      <c r="AH50">
        <v>51.366416399999999</v>
      </c>
      <c r="AI50">
        <v>0</v>
      </c>
      <c r="AJ50">
        <v>0</v>
      </c>
      <c r="AK50">
        <v>0</v>
      </c>
      <c r="AL50">
        <v>58.082299999999996</v>
      </c>
      <c r="AM50">
        <v>0</v>
      </c>
      <c r="AN50">
        <v>0</v>
      </c>
      <c r="AO50">
        <v>12.525105600000002</v>
      </c>
      <c r="AP50">
        <v>5.0635368000000005</v>
      </c>
      <c r="AQ50">
        <v>21.572980000000001</v>
      </c>
      <c r="AR50">
        <v>23.274086399999991</v>
      </c>
      <c r="AS50">
        <v>9.4529894400000014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20.975495949511167</v>
      </c>
      <c r="BB50">
        <f t="shared" si="0"/>
        <v>678.20771169487966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90.005308565894879</v>
      </c>
      <c r="L51">
        <v>70.000020920111339</v>
      </c>
      <c r="M51">
        <v>31.88659793814433</v>
      </c>
      <c r="N51">
        <v>51.881382560879814</v>
      </c>
      <c r="O51">
        <v>73.286006012420813</v>
      </c>
      <c r="P51">
        <v>27.268041237113398</v>
      </c>
      <c r="Q51">
        <v>0</v>
      </c>
      <c r="R51">
        <v>4.1640179229024952</v>
      </c>
      <c r="S51">
        <v>2.683458218546293</v>
      </c>
      <c r="T51">
        <v>0</v>
      </c>
      <c r="U51">
        <v>42.72164948453608</v>
      </c>
      <c r="V51">
        <v>0</v>
      </c>
      <c r="W51">
        <v>5.0008577212261418</v>
      </c>
      <c r="X51">
        <v>14.999507958615203</v>
      </c>
      <c r="Y51">
        <v>0</v>
      </c>
      <c r="Z51">
        <v>2.7054720000000003</v>
      </c>
      <c r="AA51">
        <v>0</v>
      </c>
      <c r="AB51">
        <v>5.7842815679999999</v>
      </c>
      <c r="AC51">
        <v>4.2505073280000012</v>
      </c>
      <c r="AD51">
        <v>16.050188044800002</v>
      </c>
      <c r="AE51">
        <v>21.7125353952</v>
      </c>
      <c r="AF51">
        <v>19.8215</v>
      </c>
      <c r="AG51">
        <v>26.2819848</v>
      </c>
      <c r="AH51">
        <v>51.366416399999999</v>
      </c>
      <c r="AI51">
        <v>0</v>
      </c>
      <c r="AJ51">
        <v>0</v>
      </c>
      <c r="AK51">
        <v>0</v>
      </c>
      <c r="AL51">
        <v>58.082299999999996</v>
      </c>
      <c r="AM51">
        <v>0</v>
      </c>
      <c r="AN51">
        <v>0</v>
      </c>
      <c r="AO51">
        <v>12.525105600000002</v>
      </c>
      <c r="AP51">
        <v>5.0635368000000005</v>
      </c>
      <c r="AQ51">
        <v>21.572980000000001</v>
      </c>
      <c r="AR51">
        <v>12.6067968</v>
      </c>
      <c r="AS51">
        <v>14.297646528000001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20.580542714311175</v>
      </c>
      <c r="BB51">
        <f t="shared" si="0"/>
        <v>665.43755709007962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90.005308565894879</v>
      </c>
      <c r="L52">
        <v>70.000020920111339</v>
      </c>
      <c r="M52">
        <v>31.88659793814433</v>
      </c>
      <c r="N52">
        <v>51.881382560879814</v>
      </c>
      <c r="O52">
        <v>73.286006012420813</v>
      </c>
      <c r="P52">
        <v>27.268041237113398</v>
      </c>
      <c r="Q52">
        <v>0</v>
      </c>
      <c r="R52">
        <v>4.1640179229024952</v>
      </c>
      <c r="S52">
        <v>2.683458218546293</v>
      </c>
      <c r="T52">
        <v>0</v>
      </c>
      <c r="U52">
        <v>42.72164948453608</v>
      </c>
      <c r="V52">
        <v>0</v>
      </c>
      <c r="W52">
        <v>5.0008577212261418</v>
      </c>
      <c r="X52">
        <v>14.999507958615203</v>
      </c>
      <c r="Y52">
        <v>0</v>
      </c>
      <c r="Z52">
        <v>2.8784289599999999</v>
      </c>
      <c r="AA52">
        <v>0</v>
      </c>
      <c r="AB52">
        <v>5.7374452800000002</v>
      </c>
      <c r="AC52">
        <v>4.2505073280000012</v>
      </c>
      <c r="AD52">
        <v>16.050188044800002</v>
      </c>
      <c r="AE52">
        <v>21.7125353952</v>
      </c>
      <c r="AF52">
        <v>19.8215</v>
      </c>
      <c r="AG52">
        <v>26.2819848</v>
      </c>
      <c r="AH52">
        <v>51.366416399999999</v>
      </c>
      <c r="AI52">
        <v>0</v>
      </c>
      <c r="AJ52">
        <v>0</v>
      </c>
      <c r="AK52">
        <v>0</v>
      </c>
      <c r="AL52">
        <v>58.082299999999996</v>
      </c>
      <c r="AM52">
        <v>0</v>
      </c>
      <c r="AN52">
        <v>0</v>
      </c>
      <c r="AO52">
        <v>12.525105600000002</v>
      </c>
      <c r="AP52">
        <v>5.0635368000000005</v>
      </c>
      <c r="AQ52">
        <v>21.572980000000001</v>
      </c>
      <c r="AR52">
        <v>12.6067968</v>
      </c>
      <c r="AS52">
        <v>14.297646528000001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20.584326422311175</v>
      </c>
      <c r="BB52">
        <f t="shared" si="0"/>
        <v>665.55989405407956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90.005308565894879</v>
      </c>
      <c r="L53">
        <v>70</v>
      </c>
      <c r="M53">
        <v>31.88659793814433</v>
      </c>
      <c r="N53">
        <v>51.881382560879814</v>
      </c>
      <c r="O53">
        <v>73.286006012420813</v>
      </c>
      <c r="P53">
        <v>27.268041237113398</v>
      </c>
      <c r="Q53">
        <v>0</v>
      </c>
      <c r="R53">
        <v>4.1640179229024952</v>
      </c>
      <c r="S53">
        <v>2.683458218546293</v>
      </c>
      <c r="T53">
        <v>0</v>
      </c>
      <c r="U53">
        <v>45.21630372299056</v>
      </c>
      <c r="V53">
        <v>0</v>
      </c>
      <c r="W53">
        <v>5.0008577212261418</v>
      </c>
      <c r="X53">
        <v>14.999507958615203</v>
      </c>
      <c r="Y53">
        <v>0</v>
      </c>
      <c r="Z53">
        <v>2.8784289599999999</v>
      </c>
      <c r="AA53">
        <v>0</v>
      </c>
      <c r="AB53">
        <v>5.7374452800000002</v>
      </c>
      <c r="AC53">
        <v>4.2505073280000012</v>
      </c>
      <c r="AD53">
        <v>16.050188044800002</v>
      </c>
      <c r="AE53">
        <v>21.7125353952</v>
      </c>
      <c r="AF53">
        <v>19.8215</v>
      </c>
      <c r="AG53">
        <v>26.2819848</v>
      </c>
      <c r="AH53">
        <v>51.366416399999999</v>
      </c>
      <c r="AI53">
        <v>0</v>
      </c>
      <c r="AJ53">
        <v>0</v>
      </c>
      <c r="AK53">
        <v>0</v>
      </c>
      <c r="AL53">
        <v>58.082299999999996</v>
      </c>
      <c r="AM53">
        <v>0</v>
      </c>
      <c r="AN53">
        <v>0</v>
      </c>
      <c r="AO53">
        <v>12.525105600000002</v>
      </c>
      <c r="AP53">
        <v>5.0635368000000005</v>
      </c>
      <c r="AQ53">
        <v>21.572980000000001</v>
      </c>
      <c r="AR53">
        <v>12.6067968</v>
      </c>
      <c r="AS53">
        <v>10.634613119999999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20.549274507461469</v>
      </c>
      <c r="BB53">
        <f t="shared" si="0"/>
        <v>664.42654587927245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90.005308565894879</v>
      </c>
      <c r="L54">
        <v>70</v>
      </c>
      <c r="M54">
        <v>31.88659793814433</v>
      </c>
      <c r="N54">
        <v>51.881382560879814</v>
      </c>
      <c r="O54">
        <v>73.286006012420813</v>
      </c>
      <c r="P54">
        <v>27.268041237113398</v>
      </c>
      <c r="Q54">
        <v>0</v>
      </c>
      <c r="R54">
        <v>4.1640179229024952</v>
      </c>
      <c r="S54">
        <v>2.683458218546293</v>
      </c>
      <c r="T54">
        <v>0</v>
      </c>
      <c r="U54">
        <v>46.888318168476658</v>
      </c>
      <c r="V54">
        <v>0</v>
      </c>
      <c r="W54">
        <v>5.0008577212261418</v>
      </c>
      <c r="X54">
        <v>14.999507958615203</v>
      </c>
      <c r="Y54">
        <v>0</v>
      </c>
      <c r="Z54">
        <v>2.8784289599999999</v>
      </c>
      <c r="AA54">
        <v>0</v>
      </c>
      <c r="AB54">
        <v>5.7374452800000002</v>
      </c>
      <c r="AC54">
        <v>4.2505073280000012</v>
      </c>
      <c r="AD54">
        <v>16.050188044800002</v>
      </c>
      <c r="AE54">
        <v>21.7125353952</v>
      </c>
      <c r="AF54">
        <v>19.8215</v>
      </c>
      <c r="AG54">
        <v>26.2819848</v>
      </c>
      <c r="AH54">
        <v>51.366416399999999</v>
      </c>
      <c r="AI54">
        <v>0</v>
      </c>
      <c r="AJ54">
        <v>0</v>
      </c>
      <c r="AK54">
        <v>0</v>
      </c>
      <c r="AL54">
        <v>58.082299999999996</v>
      </c>
      <c r="AM54">
        <v>0</v>
      </c>
      <c r="AN54">
        <v>0</v>
      </c>
      <c r="AO54">
        <v>12.525105600000002</v>
      </c>
      <c r="AP54">
        <v>5.0635368000000005</v>
      </c>
      <c r="AQ54">
        <v>21.572980000000001</v>
      </c>
      <c r="AR54">
        <v>12.6067968</v>
      </c>
      <c r="AS54">
        <v>10.634613119999999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20.599434940826043</v>
      </c>
      <c r="BB54">
        <f t="shared" si="0"/>
        <v>666.04839989139396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90.005308565894879</v>
      </c>
      <c r="L55">
        <v>72.16588151074501</v>
      </c>
      <c r="M55">
        <v>31.88659793814433</v>
      </c>
      <c r="N55">
        <v>51.881382560879814</v>
      </c>
      <c r="O55">
        <v>73.286006012420813</v>
      </c>
      <c r="P55">
        <v>27.268041237113398</v>
      </c>
      <c r="Q55">
        <v>0</v>
      </c>
      <c r="R55">
        <v>4.340459251631847</v>
      </c>
      <c r="S55">
        <v>2.8378692324440218</v>
      </c>
      <c r="T55">
        <v>0</v>
      </c>
      <c r="U55">
        <v>48.061855670103093</v>
      </c>
      <c r="V55">
        <v>0</v>
      </c>
      <c r="W55">
        <v>5.0008577212261418</v>
      </c>
      <c r="X55">
        <v>14.999507958615203</v>
      </c>
      <c r="Y55">
        <v>0</v>
      </c>
      <c r="Z55">
        <v>2.8784289599999999</v>
      </c>
      <c r="AA55">
        <v>0</v>
      </c>
      <c r="AB55">
        <v>5.7374452800000002</v>
      </c>
      <c r="AC55">
        <v>4.2505073280000012</v>
      </c>
      <c r="AD55">
        <v>16.050188044800002</v>
      </c>
      <c r="AE55">
        <v>21.7125353952</v>
      </c>
      <c r="AF55">
        <v>19.8215</v>
      </c>
      <c r="AG55">
        <v>26.2819848</v>
      </c>
      <c r="AH55">
        <v>51.366416399999999</v>
      </c>
      <c r="AI55">
        <v>0</v>
      </c>
      <c r="AJ55">
        <v>0</v>
      </c>
      <c r="AK55">
        <v>0</v>
      </c>
      <c r="AL55">
        <v>58.082299999999996</v>
      </c>
      <c r="AM55">
        <v>0</v>
      </c>
      <c r="AN55">
        <v>0</v>
      </c>
      <c r="AO55">
        <v>12.525105600000002</v>
      </c>
      <c r="AP55">
        <v>5.0635368000000005</v>
      </c>
      <c r="AQ55">
        <v>21.572980000000001</v>
      </c>
      <c r="AR55">
        <v>14.546303999999997</v>
      </c>
      <c r="AS55">
        <v>10.634613119999999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20.76772841499778</v>
      </c>
      <c r="BB55">
        <f t="shared" si="0"/>
        <v>671.48988497222081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90.005308565894879</v>
      </c>
      <c r="L56">
        <v>72.16588151074501</v>
      </c>
      <c r="M56">
        <v>31.88659793814433</v>
      </c>
      <c r="N56">
        <v>51.881382560879814</v>
      </c>
      <c r="O56">
        <v>73.286006012420813</v>
      </c>
      <c r="P56">
        <v>27.268041237113398</v>
      </c>
      <c r="Q56">
        <v>0</v>
      </c>
      <c r="R56">
        <v>4.340459251631847</v>
      </c>
      <c r="S56">
        <v>2.8378692324440218</v>
      </c>
      <c r="T56">
        <v>0</v>
      </c>
      <c r="U56">
        <v>50.556509904733097</v>
      </c>
      <c r="V56">
        <v>0</v>
      </c>
      <c r="W56">
        <v>5.0008577212261418</v>
      </c>
      <c r="X56">
        <v>14.999507958615203</v>
      </c>
      <c r="Y56">
        <v>0</v>
      </c>
      <c r="Z56">
        <v>2.8784289599999999</v>
      </c>
      <c r="AA56">
        <v>0</v>
      </c>
      <c r="AB56">
        <v>5.7374452800000002</v>
      </c>
      <c r="AC56">
        <v>4.2505073280000012</v>
      </c>
      <c r="AD56">
        <v>16.050188044800002</v>
      </c>
      <c r="AE56">
        <v>21.7125353952</v>
      </c>
      <c r="AF56">
        <v>19.8215</v>
      </c>
      <c r="AG56">
        <v>26.2819848</v>
      </c>
      <c r="AH56">
        <v>51.366416399999999</v>
      </c>
      <c r="AI56">
        <v>0</v>
      </c>
      <c r="AJ56">
        <v>0</v>
      </c>
      <c r="AK56">
        <v>0</v>
      </c>
      <c r="AL56">
        <v>58.082299999999996</v>
      </c>
      <c r="AM56">
        <v>0</v>
      </c>
      <c r="AN56">
        <v>0</v>
      </c>
      <c r="AO56">
        <v>12.525105600000002</v>
      </c>
      <c r="AP56">
        <v>5.0635368000000005</v>
      </c>
      <c r="AQ56">
        <v>21.572980000000001</v>
      </c>
      <c r="AR56">
        <v>14.546303999999997</v>
      </c>
      <c r="AS56">
        <v>10.634613119999999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20.842568042036671</v>
      </c>
      <c r="BB56">
        <f t="shared" si="0"/>
        <v>673.90969957981201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90.005308565894879</v>
      </c>
      <c r="L57">
        <v>70</v>
      </c>
      <c r="M57">
        <v>31.88659793814433</v>
      </c>
      <c r="N57">
        <v>51.881382560879814</v>
      </c>
      <c r="O57">
        <v>73.286006012420813</v>
      </c>
      <c r="P57">
        <v>27.268041237113398</v>
      </c>
      <c r="Q57">
        <v>0</v>
      </c>
      <c r="R57">
        <v>4.340459251631847</v>
      </c>
      <c r="S57">
        <v>2.8378692324440218</v>
      </c>
      <c r="T57">
        <v>0</v>
      </c>
      <c r="U57">
        <v>50.886789051467723</v>
      </c>
      <c r="V57">
        <v>0</v>
      </c>
      <c r="W57">
        <v>5.0008577212261418</v>
      </c>
      <c r="X57">
        <v>14.999507958615203</v>
      </c>
      <c r="Y57">
        <v>0</v>
      </c>
      <c r="Z57">
        <v>2.8784289599999999</v>
      </c>
      <c r="AA57">
        <v>0</v>
      </c>
      <c r="AB57">
        <v>5.7374452800000002</v>
      </c>
      <c r="AC57">
        <v>4.2505073280000012</v>
      </c>
      <c r="AD57">
        <v>16.050188044800002</v>
      </c>
      <c r="AE57">
        <v>21.7125353952</v>
      </c>
      <c r="AF57">
        <v>19.8215</v>
      </c>
      <c r="AG57">
        <v>26.2819848</v>
      </c>
      <c r="AH57">
        <v>51.366416399999999</v>
      </c>
      <c r="AI57">
        <v>0</v>
      </c>
      <c r="AJ57">
        <v>0</v>
      </c>
      <c r="AK57">
        <v>0</v>
      </c>
      <c r="AL57">
        <v>54.614700000000006</v>
      </c>
      <c r="AM57">
        <v>0</v>
      </c>
      <c r="AN57">
        <v>0</v>
      </c>
      <c r="AO57">
        <v>12.525105600000002</v>
      </c>
      <c r="AP57">
        <v>5.0635368000000005</v>
      </c>
      <c r="AQ57">
        <v>21.572980000000001</v>
      </c>
      <c r="AR57">
        <v>14.546303999999997</v>
      </c>
      <c r="AS57">
        <v>10.634613119999999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20.683472035838594</v>
      </c>
      <c r="BB57">
        <f t="shared" si="0"/>
        <v>668.76559322199955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90.005308565894879</v>
      </c>
      <c r="L58">
        <v>70</v>
      </c>
      <c r="M58">
        <v>31.88659793814433</v>
      </c>
      <c r="N58">
        <v>51.881382560879814</v>
      </c>
      <c r="O58">
        <v>73.286006012420813</v>
      </c>
      <c r="P58">
        <v>27.268041237113398</v>
      </c>
      <c r="Q58">
        <v>0</v>
      </c>
      <c r="R58">
        <v>4.340459251631847</v>
      </c>
      <c r="S58">
        <v>2.8378692324440218</v>
      </c>
      <c r="T58">
        <v>0</v>
      </c>
      <c r="U58">
        <v>50.886789051467723</v>
      </c>
      <c r="V58">
        <v>0</v>
      </c>
      <c r="W58">
        <v>5.0008577212261418</v>
      </c>
      <c r="X58">
        <v>14.999507958615203</v>
      </c>
      <c r="Y58">
        <v>0</v>
      </c>
      <c r="Z58">
        <v>2.8784289599999999</v>
      </c>
      <c r="AA58">
        <v>0</v>
      </c>
      <c r="AB58">
        <v>5.7374452800000002</v>
      </c>
      <c r="AC58">
        <v>4.2505073280000012</v>
      </c>
      <c r="AD58">
        <v>16.050188044800002</v>
      </c>
      <c r="AE58">
        <v>21.7125353952</v>
      </c>
      <c r="AF58">
        <v>19.8215</v>
      </c>
      <c r="AG58">
        <v>26.2819848</v>
      </c>
      <c r="AH58">
        <v>51.366416399999999</v>
      </c>
      <c r="AI58">
        <v>0</v>
      </c>
      <c r="AJ58">
        <v>0</v>
      </c>
      <c r="AK58">
        <v>0</v>
      </c>
      <c r="AL58">
        <v>54.614700000000006</v>
      </c>
      <c r="AM58">
        <v>0</v>
      </c>
      <c r="AN58">
        <v>0</v>
      </c>
      <c r="AO58">
        <v>12.525105600000002</v>
      </c>
      <c r="AP58">
        <v>5.0635368000000005</v>
      </c>
      <c r="AQ58">
        <v>32.359470000000002</v>
      </c>
      <c r="AR58">
        <v>14.546303999999997</v>
      </c>
      <c r="AS58">
        <v>10.634613119999999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21.007066735838595</v>
      </c>
      <c r="BB58">
        <f t="shared" si="0"/>
        <v>679.22848852199945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91.03344830635335</v>
      </c>
      <c r="L59">
        <v>70</v>
      </c>
      <c r="M59">
        <v>31.88659793814433</v>
      </c>
      <c r="N59">
        <v>51.881382560879814</v>
      </c>
      <c r="O59">
        <v>73.286006012420813</v>
      </c>
      <c r="P59">
        <v>27.268041237113398</v>
      </c>
      <c r="Q59">
        <v>0</v>
      </c>
      <c r="R59">
        <v>4.340459251631847</v>
      </c>
      <c r="S59">
        <v>2.8378692324440218</v>
      </c>
      <c r="T59">
        <v>0</v>
      </c>
      <c r="U59">
        <v>51.392517108003581</v>
      </c>
      <c r="V59">
        <v>0</v>
      </c>
      <c r="W59">
        <v>5.0008577212261418</v>
      </c>
      <c r="X59">
        <v>14.999507958615203</v>
      </c>
      <c r="Y59">
        <v>0</v>
      </c>
      <c r="Z59">
        <v>2.8784289599999999</v>
      </c>
      <c r="AA59">
        <v>0</v>
      </c>
      <c r="AB59">
        <v>5.7374452800000002</v>
      </c>
      <c r="AC59">
        <v>4.2505073280000012</v>
      </c>
      <c r="AD59">
        <v>16.050188044800002</v>
      </c>
      <c r="AE59">
        <v>21.7125353952</v>
      </c>
      <c r="AF59">
        <v>19.8215</v>
      </c>
      <c r="AG59">
        <v>26.2819848</v>
      </c>
      <c r="AH59">
        <v>51.366416399999999</v>
      </c>
      <c r="AI59">
        <v>0</v>
      </c>
      <c r="AJ59">
        <v>0</v>
      </c>
      <c r="AK59">
        <v>0</v>
      </c>
      <c r="AL59">
        <v>54.614700000000006</v>
      </c>
      <c r="AM59">
        <v>0</v>
      </c>
      <c r="AN59">
        <v>0</v>
      </c>
      <c r="AO59">
        <v>12.525105600000002</v>
      </c>
      <c r="AP59">
        <v>5.0635368000000005</v>
      </c>
      <c r="AQ59">
        <v>32.359470000000002</v>
      </c>
      <c r="AR59">
        <v>14.546303999999997</v>
      </c>
      <c r="AS59">
        <v>10.634613119999999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21.053083046406396</v>
      </c>
      <c r="BB59">
        <f t="shared" si="0"/>
        <v>680.71634000842607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91.032662136640553</v>
      </c>
      <c r="L60">
        <v>70</v>
      </c>
      <c r="M60">
        <v>31.88659793814433</v>
      </c>
      <c r="N60">
        <v>51.881382560879814</v>
      </c>
      <c r="O60">
        <v>73.286006012420813</v>
      </c>
      <c r="P60">
        <v>27.268041237113398</v>
      </c>
      <c r="Q60">
        <v>0</v>
      </c>
      <c r="R60">
        <v>4.340459251631847</v>
      </c>
      <c r="S60">
        <v>2.8378692324440218</v>
      </c>
      <c r="T60">
        <v>0</v>
      </c>
      <c r="U60">
        <v>51.392517108003581</v>
      </c>
      <c r="V60">
        <v>0</v>
      </c>
      <c r="W60">
        <v>5.0008577212261418</v>
      </c>
      <c r="X60">
        <v>14.999507958615203</v>
      </c>
      <c r="Y60">
        <v>0</v>
      </c>
      <c r="Z60">
        <v>2.8784289599999999</v>
      </c>
      <c r="AA60">
        <v>0</v>
      </c>
      <c r="AB60">
        <v>5.7374452800000002</v>
      </c>
      <c r="AC60">
        <v>4.2505073280000012</v>
      </c>
      <c r="AD60">
        <v>16.050188044800002</v>
      </c>
      <c r="AE60">
        <v>21.7125353952</v>
      </c>
      <c r="AF60">
        <v>19.8215</v>
      </c>
      <c r="AG60">
        <v>26.2819848</v>
      </c>
      <c r="AH60">
        <v>51.366416399999999</v>
      </c>
      <c r="AI60">
        <v>0</v>
      </c>
      <c r="AJ60">
        <v>0</v>
      </c>
      <c r="AK60">
        <v>0</v>
      </c>
      <c r="AL60">
        <v>54.614700000000006</v>
      </c>
      <c r="AM60">
        <v>0</v>
      </c>
      <c r="AN60">
        <v>0</v>
      </c>
      <c r="AO60">
        <v>12.525105600000002</v>
      </c>
      <c r="AP60">
        <v>5.0635368000000005</v>
      </c>
      <c r="AQ60">
        <v>32.359470000000002</v>
      </c>
      <c r="AR60">
        <v>23.274086399999991</v>
      </c>
      <c r="AS60">
        <v>10.634613119999999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21.314892695081749</v>
      </c>
      <c r="BB60">
        <f t="shared" si="0"/>
        <v>689.18152659003795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91.03344830635335</v>
      </c>
      <c r="L61">
        <v>70.000020920111339</v>
      </c>
      <c r="M61">
        <v>31.88659793814433</v>
      </c>
      <c r="N61">
        <v>51.881382560879814</v>
      </c>
      <c r="O61">
        <v>73.286006012420813</v>
      </c>
      <c r="P61">
        <v>27.268041237113398</v>
      </c>
      <c r="Q61">
        <v>0</v>
      </c>
      <c r="R61">
        <v>4.340459251631847</v>
      </c>
      <c r="S61">
        <v>2.8378692324440218</v>
      </c>
      <c r="T61">
        <v>0</v>
      </c>
      <c r="U61">
        <v>51.392517108003581</v>
      </c>
      <c r="V61">
        <v>0</v>
      </c>
      <c r="W61">
        <v>5.0008577212261418</v>
      </c>
      <c r="X61">
        <v>14.999507958615203</v>
      </c>
      <c r="Y61">
        <v>0</v>
      </c>
      <c r="Z61">
        <v>2.8784289599999999</v>
      </c>
      <c r="AA61">
        <v>0</v>
      </c>
      <c r="AB61">
        <v>5.7374452800000002</v>
      </c>
      <c r="AC61">
        <v>4.2505073280000012</v>
      </c>
      <c r="AD61">
        <v>16.050188044800002</v>
      </c>
      <c r="AE61">
        <v>21.7125353952</v>
      </c>
      <c r="AF61">
        <v>19.8215</v>
      </c>
      <c r="AG61">
        <v>26.2819848</v>
      </c>
      <c r="AH61">
        <v>51.366416399999999</v>
      </c>
      <c r="AI61">
        <v>0</v>
      </c>
      <c r="AJ61">
        <v>0</v>
      </c>
      <c r="AK61">
        <v>0</v>
      </c>
      <c r="AL61">
        <v>54.614700000000006</v>
      </c>
      <c r="AM61">
        <v>0</v>
      </c>
      <c r="AN61">
        <v>0</v>
      </c>
      <c r="AO61">
        <v>12.783355200000003</v>
      </c>
      <c r="AP61">
        <v>5.0635368000000005</v>
      </c>
      <c r="AQ61">
        <v>32.359470000000002</v>
      </c>
      <c r="AR61">
        <v>23.274086399999991</v>
      </c>
      <c r="AS61">
        <v>12.407048639999998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21.375837699609725</v>
      </c>
      <c r="BB61">
        <f t="shared" si="0"/>
        <v>691.15207379533399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91.032662136640553</v>
      </c>
      <c r="L62">
        <v>70.000020920111339</v>
      </c>
      <c r="M62">
        <v>31.88659793814433</v>
      </c>
      <c r="N62">
        <v>51.881382560879814</v>
      </c>
      <c r="O62">
        <v>73.286006012420813</v>
      </c>
      <c r="P62">
        <v>27.268041237113398</v>
      </c>
      <c r="Q62">
        <v>0</v>
      </c>
      <c r="R62">
        <v>4.340459251631847</v>
      </c>
      <c r="S62">
        <v>2.8378692324440218</v>
      </c>
      <c r="T62">
        <v>0</v>
      </c>
      <c r="U62">
        <v>51.392517108003581</v>
      </c>
      <c r="V62">
        <v>0</v>
      </c>
      <c r="W62">
        <v>5.0008577212261418</v>
      </c>
      <c r="X62">
        <v>14.999507958615203</v>
      </c>
      <c r="Y62">
        <v>0</v>
      </c>
      <c r="Z62">
        <v>2.8784289599999999</v>
      </c>
      <c r="AA62">
        <v>0</v>
      </c>
      <c r="AB62">
        <v>5.7374452800000002</v>
      </c>
      <c r="AC62">
        <v>4.2505073280000012</v>
      </c>
      <c r="AD62">
        <v>16.050188044800002</v>
      </c>
      <c r="AE62">
        <v>21.7125353952</v>
      </c>
      <c r="AF62">
        <v>19.8215</v>
      </c>
      <c r="AG62">
        <v>26.2819848</v>
      </c>
      <c r="AH62">
        <v>51.366416399999999</v>
      </c>
      <c r="AI62">
        <v>0</v>
      </c>
      <c r="AJ62">
        <v>0</v>
      </c>
      <c r="AK62">
        <v>0</v>
      </c>
      <c r="AL62">
        <v>54.614700000000006</v>
      </c>
      <c r="AM62">
        <v>0</v>
      </c>
      <c r="AN62">
        <v>0</v>
      </c>
      <c r="AO62">
        <v>12.783355200000003</v>
      </c>
      <c r="AP62">
        <v>5.0635368000000005</v>
      </c>
      <c r="AQ62">
        <v>32.359470000000002</v>
      </c>
      <c r="AR62">
        <v>12.6067968</v>
      </c>
      <c r="AS62">
        <v>12.407048639999998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21.055795188285096</v>
      </c>
      <c r="BB62">
        <f t="shared" si="0"/>
        <v>680.80404053694588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91.03344830635335</v>
      </c>
      <c r="L63">
        <v>70</v>
      </c>
      <c r="M63">
        <v>31.88659793814433</v>
      </c>
      <c r="N63">
        <v>51.881382560879814</v>
      </c>
      <c r="O63">
        <v>73.286006012420813</v>
      </c>
      <c r="P63">
        <v>27.268041237113398</v>
      </c>
      <c r="Q63">
        <v>0</v>
      </c>
      <c r="R63">
        <v>4.340459251631847</v>
      </c>
      <c r="S63">
        <v>2.8378692324440218</v>
      </c>
      <c r="T63">
        <v>0</v>
      </c>
      <c r="U63">
        <v>51.392517108003581</v>
      </c>
      <c r="V63">
        <v>0</v>
      </c>
      <c r="W63">
        <v>5.0008577212261418</v>
      </c>
      <c r="X63">
        <v>14.999507958615203</v>
      </c>
      <c r="Y63">
        <v>0</v>
      </c>
      <c r="Z63">
        <v>2.8784289599999999</v>
      </c>
      <c r="AA63">
        <v>0</v>
      </c>
      <c r="AB63">
        <v>5.7374452800000002</v>
      </c>
      <c r="AC63">
        <v>4.2505073280000012</v>
      </c>
      <c r="AD63">
        <v>16.050188044800002</v>
      </c>
      <c r="AE63">
        <v>21.7125353952</v>
      </c>
      <c r="AF63">
        <v>19.8215</v>
      </c>
      <c r="AG63">
        <v>26.2819848</v>
      </c>
      <c r="AH63">
        <v>51.366416399999999</v>
      </c>
      <c r="AI63">
        <v>0</v>
      </c>
      <c r="AJ63">
        <v>0</v>
      </c>
      <c r="AK63">
        <v>0</v>
      </c>
      <c r="AL63">
        <v>58.082299999999996</v>
      </c>
      <c r="AM63">
        <v>0</v>
      </c>
      <c r="AN63">
        <v>0</v>
      </c>
      <c r="AO63">
        <v>12.266856000000002</v>
      </c>
      <c r="AP63">
        <v>5.0635368000000005</v>
      </c>
      <c r="AQ63">
        <v>43.145960000000002</v>
      </c>
      <c r="AR63">
        <v>14.546303999999997</v>
      </c>
      <c r="AS63">
        <v>10.634613119999999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21.472958258406411</v>
      </c>
      <c r="BB63">
        <f t="shared" si="0"/>
        <v>694.29230519642624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91.032662136640553</v>
      </c>
      <c r="L64">
        <v>70</v>
      </c>
      <c r="M64">
        <v>31.88659793814433</v>
      </c>
      <c r="N64">
        <v>51.881382560879814</v>
      </c>
      <c r="O64">
        <v>73.286006012420813</v>
      </c>
      <c r="P64">
        <v>27.268041237113398</v>
      </c>
      <c r="Q64">
        <v>0</v>
      </c>
      <c r="R64">
        <v>4.340459251631847</v>
      </c>
      <c r="S64">
        <v>2.8378692324440218</v>
      </c>
      <c r="T64">
        <v>0</v>
      </c>
      <c r="U64">
        <v>51.392517108003581</v>
      </c>
      <c r="V64">
        <v>0</v>
      </c>
      <c r="W64">
        <v>5.0008577212261418</v>
      </c>
      <c r="X64">
        <v>14.999507958615203</v>
      </c>
      <c r="Y64">
        <v>0</v>
      </c>
      <c r="Z64">
        <v>2.8784289599999999</v>
      </c>
      <c r="AA64">
        <v>0</v>
      </c>
      <c r="AB64">
        <v>5.7374452800000002</v>
      </c>
      <c r="AC64">
        <v>4.2505073280000012</v>
      </c>
      <c r="AD64">
        <v>16.050188044800002</v>
      </c>
      <c r="AE64">
        <v>21.7125353952</v>
      </c>
      <c r="AF64">
        <v>19.8215</v>
      </c>
      <c r="AG64">
        <v>26.2819848</v>
      </c>
      <c r="AH64">
        <v>51.366416399999999</v>
      </c>
      <c r="AI64">
        <v>0</v>
      </c>
      <c r="AJ64">
        <v>0</v>
      </c>
      <c r="AK64">
        <v>0</v>
      </c>
      <c r="AL64">
        <v>58.082299999999996</v>
      </c>
      <c r="AM64">
        <v>0</v>
      </c>
      <c r="AN64">
        <v>0</v>
      </c>
      <c r="AO64">
        <v>12.266856000000002</v>
      </c>
      <c r="AP64">
        <v>5.0635368000000005</v>
      </c>
      <c r="AQ64">
        <v>43.145960000000002</v>
      </c>
      <c r="AR64">
        <v>14.546303999999997</v>
      </c>
      <c r="AS64">
        <v>10.634613119999999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21.472934435081772</v>
      </c>
      <c r="BB64">
        <f t="shared" si="0"/>
        <v>694.2915428500379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91.03344830635335</v>
      </c>
      <c r="L65">
        <v>70</v>
      </c>
      <c r="M65">
        <v>31.88659793814433</v>
      </c>
      <c r="N65">
        <v>51.881382560879814</v>
      </c>
      <c r="O65">
        <v>73.286006012420813</v>
      </c>
      <c r="P65">
        <v>27.268041237113398</v>
      </c>
      <c r="Q65">
        <v>0</v>
      </c>
      <c r="R65">
        <v>4.340459251631847</v>
      </c>
      <c r="S65">
        <v>2.8378692324440218</v>
      </c>
      <c r="T65">
        <v>0</v>
      </c>
      <c r="U65">
        <v>51.392517108003581</v>
      </c>
      <c r="V65">
        <v>0</v>
      </c>
      <c r="W65">
        <v>5.0008577212261418</v>
      </c>
      <c r="X65">
        <v>14.999507958615203</v>
      </c>
      <c r="Y65">
        <v>0</v>
      </c>
      <c r="Z65">
        <v>2.8784289599999999</v>
      </c>
      <c r="AA65">
        <v>0</v>
      </c>
      <c r="AB65">
        <v>5.7374452800000002</v>
      </c>
      <c r="AC65">
        <v>4.2505073280000012</v>
      </c>
      <c r="AD65">
        <v>16.050188044800002</v>
      </c>
      <c r="AE65">
        <v>21.7125353952</v>
      </c>
      <c r="AF65">
        <v>19.8215</v>
      </c>
      <c r="AG65">
        <v>26.2819848</v>
      </c>
      <c r="AH65">
        <v>51.366416399999999</v>
      </c>
      <c r="AI65">
        <v>0</v>
      </c>
      <c r="AJ65">
        <v>0</v>
      </c>
      <c r="AK65">
        <v>0</v>
      </c>
      <c r="AL65">
        <v>58.082299999999996</v>
      </c>
      <c r="AM65">
        <v>0</v>
      </c>
      <c r="AN65">
        <v>0</v>
      </c>
      <c r="AO65">
        <v>12.266856000000002</v>
      </c>
      <c r="AP65">
        <v>5.0635368000000005</v>
      </c>
      <c r="AQ65">
        <v>43.145960000000002</v>
      </c>
      <c r="AR65">
        <v>14.546303999999997</v>
      </c>
      <c r="AS65">
        <v>10.634613119999999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21.472958258406411</v>
      </c>
      <c r="BB65">
        <f t="shared" si="0"/>
        <v>694.29230519642624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91.032662136640553</v>
      </c>
      <c r="L66">
        <v>70</v>
      </c>
      <c r="M66">
        <v>31.88659793814433</v>
      </c>
      <c r="N66">
        <v>51.881382560879814</v>
      </c>
      <c r="O66">
        <v>73.286006012420813</v>
      </c>
      <c r="P66">
        <v>27.268041237113398</v>
      </c>
      <c r="Q66">
        <v>0</v>
      </c>
      <c r="R66">
        <v>3.0724236695062634</v>
      </c>
      <c r="S66">
        <v>2.8378692324440218</v>
      </c>
      <c r="T66">
        <v>0</v>
      </c>
      <c r="U66">
        <v>51.392517108003581</v>
      </c>
      <c r="V66">
        <v>0</v>
      </c>
      <c r="W66">
        <v>5.0008577212261418</v>
      </c>
      <c r="X66">
        <v>14.999507958615203</v>
      </c>
      <c r="Y66">
        <v>0</v>
      </c>
      <c r="Z66">
        <v>2.8784289599999999</v>
      </c>
      <c r="AA66">
        <v>0</v>
      </c>
      <c r="AB66">
        <v>5.7374452800000002</v>
      </c>
      <c r="AC66">
        <v>4.2505073280000012</v>
      </c>
      <c r="AD66">
        <v>16.050188044800002</v>
      </c>
      <c r="AE66">
        <v>21.7125353952</v>
      </c>
      <c r="AF66">
        <v>19.8215</v>
      </c>
      <c r="AG66">
        <v>26.2819848</v>
      </c>
      <c r="AH66">
        <v>51.366416399999999</v>
      </c>
      <c r="AI66">
        <v>0</v>
      </c>
      <c r="AJ66">
        <v>0</v>
      </c>
      <c r="AK66">
        <v>0</v>
      </c>
      <c r="AL66">
        <v>58.082299999999996</v>
      </c>
      <c r="AM66">
        <v>0</v>
      </c>
      <c r="AN66">
        <v>0</v>
      </c>
      <c r="AO66">
        <v>12.266856000000002</v>
      </c>
      <c r="AP66">
        <v>5.0635368000000005</v>
      </c>
      <c r="AQ66">
        <v>43.145960000000002</v>
      </c>
      <c r="AR66">
        <v>14.546303999999997</v>
      </c>
      <c r="AS66">
        <v>10.634613119999999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21.434893323128801</v>
      </c>
      <c r="BB66">
        <f t="shared" si="0"/>
        <v>693.06154837986537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91.575498009055295</v>
      </c>
      <c r="L67">
        <v>69.999314916143959</v>
      </c>
      <c r="M67">
        <v>31.88659793814433</v>
      </c>
      <c r="N67">
        <v>51.881382560879814</v>
      </c>
      <c r="O67">
        <v>73.286006012420813</v>
      </c>
      <c r="P67">
        <v>27.268041237113398</v>
      </c>
      <c r="Q67">
        <v>0</v>
      </c>
      <c r="R67">
        <v>4.340459251631847</v>
      </c>
      <c r="S67">
        <v>2.683458218546293</v>
      </c>
      <c r="T67">
        <v>0</v>
      </c>
      <c r="U67">
        <v>51.392517108003581</v>
      </c>
      <c r="V67">
        <v>0</v>
      </c>
      <c r="W67">
        <v>5.0008577212261418</v>
      </c>
      <c r="X67">
        <v>14.999507958615203</v>
      </c>
      <c r="Y67">
        <v>0</v>
      </c>
      <c r="Z67">
        <v>2.8504080000000003</v>
      </c>
      <c r="AA67">
        <v>0</v>
      </c>
      <c r="AB67">
        <v>5.7374452800000002</v>
      </c>
      <c r="AC67">
        <v>4.2505073280000012</v>
      </c>
      <c r="AD67">
        <v>16.050188044800002</v>
      </c>
      <c r="AE67">
        <v>21.7125353952</v>
      </c>
      <c r="AF67">
        <v>19.8215</v>
      </c>
      <c r="AG67">
        <v>26.2819848</v>
      </c>
      <c r="AH67">
        <v>51.366416399999999</v>
      </c>
      <c r="AI67">
        <v>0</v>
      </c>
      <c r="AJ67">
        <v>0</v>
      </c>
      <c r="AK67">
        <v>0</v>
      </c>
      <c r="AL67">
        <v>58.082299999999996</v>
      </c>
      <c r="AM67">
        <v>0</v>
      </c>
      <c r="AN67">
        <v>0</v>
      </c>
      <c r="AO67">
        <v>12.266856000000002</v>
      </c>
      <c r="AP67">
        <v>5.40110592</v>
      </c>
      <c r="AQ67">
        <v>43.145960000000002</v>
      </c>
      <c r="AR67">
        <v>14.546303999999997</v>
      </c>
      <c r="AS67">
        <v>10.634613119999999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21.493852842566437</v>
      </c>
      <c r="BB67">
        <f t="shared" si="0"/>
        <v>694.96791237721436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91.575923355158892</v>
      </c>
      <c r="L68">
        <v>69.999314916143959</v>
      </c>
      <c r="M68">
        <v>31.88659793814433</v>
      </c>
      <c r="N68">
        <v>51.881382560879814</v>
      </c>
      <c r="O68">
        <v>73.286006012420813</v>
      </c>
      <c r="P68">
        <v>27.268041237113398</v>
      </c>
      <c r="Q68">
        <v>0</v>
      </c>
      <c r="R68">
        <v>4.340459251631847</v>
      </c>
      <c r="S68">
        <v>2.683458218546293</v>
      </c>
      <c r="T68">
        <v>0</v>
      </c>
      <c r="U68">
        <v>51.392517108003581</v>
      </c>
      <c r="V68">
        <v>0</v>
      </c>
      <c r="W68">
        <v>5.0008577212261418</v>
      </c>
      <c r="X68">
        <v>14.999507958615203</v>
      </c>
      <c r="Y68">
        <v>0</v>
      </c>
      <c r="Z68">
        <v>2.8504080000000003</v>
      </c>
      <c r="AA68">
        <v>0</v>
      </c>
      <c r="AB68">
        <v>5.7374452800000002</v>
      </c>
      <c r="AC68">
        <v>4.2505073280000012</v>
      </c>
      <c r="AD68">
        <v>16.050188044800002</v>
      </c>
      <c r="AE68">
        <v>21.7125353952</v>
      </c>
      <c r="AF68">
        <v>19.8215</v>
      </c>
      <c r="AG68">
        <v>26.2819848</v>
      </c>
      <c r="AH68">
        <v>51.366416399999999</v>
      </c>
      <c r="AI68">
        <v>0</v>
      </c>
      <c r="AJ68">
        <v>0</v>
      </c>
      <c r="AK68">
        <v>0</v>
      </c>
      <c r="AL68">
        <v>58.082299999999996</v>
      </c>
      <c r="AM68">
        <v>0</v>
      </c>
      <c r="AN68">
        <v>0</v>
      </c>
      <c r="AO68">
        <v>12.266856000000002</v>
      </c>
      <c r="AP68">
        <v>5.0635368000000005</v>
      </c>
      <c r="AQ68">
        <v>43.145960000000002</v>
      </c>
      <c r="AR68">
        <v>14.546303999999997</v>
      </c>
      <c r="AS68">
        <v>10.634613119999999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21.483738916027807</v>
      </c>
      <c r="BB68">
        <f t="shared" ref="BB68:BB99" si="1">SUM(B68:AZ68)-BA68</f>
        <v>694.64088252985641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91.576059465912053</v>
      </c>
      <c r="L69">
        <v>69.999314916143959</v>
      </c>
      <c r="M69">
        <v>31.88659793814433</v>
      </c>
      <c r="N69">
        <v>51.881382560879814</v>
      </c>
      <c r="O69">
        <v>73.286006012420813</v>
      </c>
      <c r="P69">
        <v>27.268041237113398</v>
      </c>
      <c r="Q69">
        <v>0</v>
      </c>
      <c r="R69">
        <v>4.340459251631847</v>
      </c>
      <c r="S69">
        <v>2.8378692324440218</v>
      </c>
      <c r="T69">
        <v>0</v>
      </c>
      <c r="U69">
        <v>51.392517108003581</v>
      </c>
      <c r="V69">
        <v>0</v>
      </c>
      <c r="W69">
        <v>5.0008577212261418</v>
      </c>
      <c r="X69">
        <v>14.999507958615203</v>
      </c>
      <c r="Y69">
        <v>0</v>
      </c>
      <c r="Z69">
        <v>2.8504080000000003</v>
      </c>
      <c r="AA69">
        <v>0</v>
      </c>
      <c r="AB69">
        <v>5.7374452800000002</v>
      </c>
      <c r="AC69">
        <v>8.5010146560000024</v>
      </c>
      <c r="AD69">
        <v>16.050188044800002</v>
      </c>
      <c r="AE69">
        <v>21.7125353952</v>
      </c>
      <c r="AF69">
        <v>19.8215</v>
      </c>
      <c r="AG69">
        <v>26.2819848</v>
      </c>
      <c r="AH69">
        <v>51.366416399999999</v>
      </c>
      <c r="AI69">
        <v>0</v>
      </c>
      <c r="AJ69">
        <v>0</v>
      </c>
      <c r="AK69">
        <v>0</v>
      </c>
      <c r="AL69">
        <v>58.082299999999996</v>
      </c>
      <c r="AM69">
        <v>0</v>
      </c>
      <c r="AN69">
        <v>0</v>
      </c>
      <c r="AO69">
        <v>12.137731199999999</v>
      </c>
      <c r="AP69">
        <v>5.0635368000000005</v>
      </c>
      <c r="AQ69">
        <v>43.145960000000002</v>
      </c>
      <c r="AR69">
        <v>14.546303999999997</v>
      </c>
      <c r="AS69">
        <v>10.634613119999999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21.612016608288723</v>
      </c>
      <c r="BB69">
        <f t="shared" si="1"/>
        <v>698.78853449024632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91.575923355158892</v>
      </c>
      <c r="L70">
        <v>69.999314916143959</v>
      </c>
      <c r="M70">
        <v>31.88659793814433</v>
      </c>
      <c r="N70">
        <v>51.881382560879814</v>
      </c>
      <c r="O70">
        <v>73.286006012420813</v>
      </c>
      <c r="P70">
        <v>27.268041237113398</v>
      </c>
      <c r="Q70">
        <v>0</v>
      </c>
      <c r="R70">
        <v>4.340459251631847</v>
      </c>
      <c r="S70">
        <v>2.8378692324440218</v>
      </c>
      <c r="T70">
        <v>0</v>
      </c>
      <c r="U70">
        <v>51.392517108003581</v>
      </c>
      <c r="V70">
        <v>0</v>
      </c>
      <c r="W70">
        <v>5.0008577212261418</v>
      </c>
      <c r="X70">
        <v>14.999507958615203</v>
      </c>
      <c r="Y70">
        <v>0</v>
      </c>
      <c r="Z70">
        <v>2.8504080000000003</v>
      </c>
      <c r="AA70">
        <v>6.1413336000000021</v>
      </c>
      <c r="AB70">
        <v>5.7374452800000002</v>
      </c>
      <c r="AC70">
        <v>8.5010146560000024</v>
      </c>
      <c r="AD70">
        <v>16.050188044800002</v>
      </c>
      <c r="AE70">
        <v>21.7125353952</v>
      </c>
      <c r="AF70">
        <v>19.8215</v>
      </c>
      <c r="AG70">
        <v>26.2819848</v>
      </c>
      <c r="AH70">
        <v>51.366416399999999</v>
      </c>
      <c r="AI70">
        <v>0</v>
      </c>
      <c r="AJ70">
        <v>0</v>
      </c>
      <c r="AK70">
        <v>0</v>
      </c>
      <c r="AL70">
        <v>58.082299999999996</v>
      </c>
      <c r="AM70">
        <v>0</v>
      </c>
      <c r="AN70">
        <v>0</v>
      </c>
      <c r="AO70">
        <v>12.137731199999999</v>
      </c>
      <c r="AP70">
        <v>5.0635368000000005</v>
      </c>
      <c r="AQ70">
        <v>43.145960000000002</v>
      </c>
      <c r="AR70">
        <v>14.546303999999997</v>
      </c>
      <c r="AS70">
        <v>10.634613119999999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21.796252749505964</v>
      </c>
      <c r="BB70">
        <f t="shared" si="1"/>
        <v>704.74549583827604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91.111643501827686</v>
      </c>
      <c r="L71">
        <v>70.000383654141274</v>
      </c>
      <c r="M71">
        <v>31.88659793814433</v>
      </c>
      <c r="N71">
        <v>51.881382560879814</v>
      </c>
      <c r="O71">
        <v>73.286006012420813</v>
      </c>
      <c r="P71">
        <v>27.268041237113398</v>
      </c>
      <c r="Q71">
        <v>0</v>
      </c>
      <c r="R71">
        <v>4.1473630422572842</v>
      </c>
      <c r="S71">
        <v>2.7229629680769607</v>
      </c>
      <c r="T71">
        <v>0</v>
      </c>
      <c r="U71">
        <v>51.392517108003581</v>
      </c>
      <c r="V71">
        <v>0</v>
      </c>
      <c r="W71">
        <v>5.0004227220299882</v>
      </c>
      <c r="X71">
        <v>15.00201021504212</v>
      </c>
      <c r="Y71">
        <v>0</v>
      </c>
      <c r="Z71">
        <v>2.8504080000000003</v>
      </c>
      <c r="AA71">
        <v>6.1413336000000021</v>
      </c>
      <c r="AB71">
        <v>5.7374452800000002</v>
      </c>
      <c r="AC71">
        <v>8.5010146560000024</v>
      </c>
      <c r="AD71">
        <v>16.050188044800002</v>
      </c>
      <c r="AE71">
        <v>21.7125353952</v>
      </c>
      <c r="AF71">
        <v>19.8215</v>
      </c>
      <c r="AG71">
        <v>26.2819848</v>
      </c>
      <c r="AH71">
        <v>51.366416399999999</v>
      </c>
      <c r="AI71">
        <v>0</v>
      </c>
      <c r="AJ71">
        <v>0</v>
      </c>
      <c r="AK71">
        <v>0</v>
      </c>
      <c r="AL71">
        <v>58.082299999999996</v>
      </c>
      <c r="AM71">
        <v>0</v>
      </c>
      <c r="AN71">
        <v>0</v>
      </c>
      <c r="AO71">
        <v>12.137731199999999</v>
      </c>
      <c r="AP71">
        <v>5.40110592</v>
      </c>
      <c r="AQ71">
        <v>43.145960000000002</v>
      </c>
      <c r="AR71">
        <v>14.546303999999997</v>
      </c>
      <c r="AS71">
        <v>10.634613119999999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21.783305393306495</v>
      </c>
      <c r="BB71">
        <f t="shared" si="1"/>
        <v>704.32686598263069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91.111547353002607</v>
      </c>
      <c r="L72">
        <v>70.000383654141274</v>
      </c>
      <c r="M72">
        <v>31.88659793814433</v>
      </c>
      <c r="N72">
        <v>51.881382560879814</v>
      </c>
      <c r="O72">
        <v>73.286006012420813</v>
      </c>
      <c r="P72">
        <v>27.268041237113398</v>
      </c>
      <c r="Q72">
        <v>0</v>
      </c>
      <c r="R72">
        <v>4.1473630422572842</v>
      </c>
      <c r="S72">
        <v>2.7229629680769607</v>
      </c>
      <c r="T72">
        <v>0</v>
      </c>
      <c r="U72">
        <v>51.392517108003581</v>
      </c>
      <c r="V72">
        <v>0</v>
      </c>
      <c r="W72">
        <v>5.0004227220299882</v>
      </c>
      <c r="X72">
        <v>15.00201021504212</v>
      </c>
      <c r="Y72">
        <v>0</v>
      </c>
      <c r="Z72">
        <v>2.8504080000000003</v>
      </c>
      <c r="AA72">
        <v>12.340957824</v>
      </c>
      <c r="AB72">
        <v>5.7374452800000002</v>
      </c>
      <c r="AC72">
        <v>8.5010146560000024</v>
      </c>
      <c r="AD72">
        <v>16.050188044800002</v>
      </c>
      <c r="AE72">
        <v>21.7125353952</v>
      </c>
      <c r="AF72">
        <v>19.8215</v>
      </c>
      <c r="AG72">
        <v>26.2819848</v>
      </c>
      <c r="AH72">
        <v>51.366416399999999</v>
      </c>
      <c r="AI72">
        <v>0</v>
      </c>
      <c r="AJ72">
        <v>0</v>
      </c>
      <c r="AK72">
        <v>0</v>
      </c>
      <c r="AL72">
        <v>58.082299999999996</v>
      </c>
      <c r="AM72">
        <v>0</v>
      </c>
      <c r="AN72">
        <v>0</v>
      </c>
      <c r="AO72">
        <v>12.137731199999999</v>
      </c>
      <c r="AP72">
        <v>5.0635368000000005</v>
      </c>
      <c r="AQ72">
        <v>43.145960000000002</v>
      </c>
      <c r="AR72">
        <v>14.546303999999997</v>
      </c>
      <c r="AS72">
        <v>10.634613119999999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21.959164145344079</v>
      </c>
      <c r="BB72">
        <f t="shared" si="1"/>
        <v>710.01296618576805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91.095024327355048</v>
      </c>
      <c r="L73">
        <v>69.999352496357801</v>
      </c>
      <c r="M73">
        <v>31.88659793814433</v>
      </c>
      <c r="N73">
        <v>51.881382560879814</v>
      </c>
      <c r="O73">
        <v>73.286006012420813</v>
      </c>
      <c r="P73">
        <v>27.268041237113398</v>
      </c>
      <c r="Q73">
        <v>0</v>
      </c>
      <c r="R73">
        <v>3.1438344120413926</v>
      </c>
      <c r="S73">
        <v>2.3712800507021483</v>
      </c>
      <c r="T73">
        <v>0</v>
      </c>
      <c r="U73">
        <v>51.392517108003581</v>
      </c>
      <c r="V73">
        <v>9.1000234257759782</v>
      </c>
      <c r="W73">
        <v>10.050292019099592</v>
      </c>
      <c r="X73">
        <v>58.487225377149187</v>
      </c>
      <c r="Y73">
        <v>0</v>
      </c>
      <c r="Z73">
        <v>2.8504080000000003</v>
      </c>
      <c r="AA73">
        <v>18.511436736</v>
      </c>
      <c r="AB73">
        <v>5.7374452800000002</v>
      </c>
      <c r="AC73">
        <v>8.5010146560000024</v>
      </c>
      <c r="AD73">
        <v>16.050188044800002</v>
      </c>
      <c r="AE73">
        <v>21.7125353952</v>
      </c>
      <c r="AF73">
        <v>19.8215</v>
      </c>
      <c r="AG73">
        <v>26.2819848</v>
      </c>
      <c r="AH73">
        <v>51.366416399999999</v>
      </c>
      <c r="AI73">
        <v>0</v>
      </c>
      <c r="AJ73">
        <v>0</v>
      </c>
      <c r="AK73">
        <v>0</v>
      </c>
      <c r="AL73">
        <v>58.082299999999996</v>
      </c>
      <c r="AM73">
        <v>2.2833020476190478</v>
      </c>
      <c r="AN73">
        <v>0</v>
      </c>
      <c r="AO73">
        <v>12.137731199999999</v>
      </c>
      <c r="AP73">
        <v>5.0635368000000005</v>
      </c>
      <c r="AQ73">
        <v>43.145960000000002</v>
      </c>
      <c r="AR73">
        <v>23.274086399999991</v>
      </c>
      <c r="AS73">
        <v>11.816236800000002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24.197929731941585</v>
      </c>
      <c r="BB73">
        <f t="shared" si="1"/>
        <v>782.39972979272056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91.094886625457065</v>
      </c>
      <c r="L74">
        <v>69.999352496357801</v>
      </c>
      <c r="M74">
        <v>31.88659793814433</v>
      </c>
      <c r="N74">
        <v>51.881382560879814</v>
      </c>
      <c r="O74">
        <v>73.286006012420813</v>
      </c>
      <c r="P74">
        <v>27.268041237113398</v>
      </c>
      <c r="Q74">
        <v>9.5852044626696831</v>
      </c>
      <c r="R74">
        <v>18.614950238965417</v>
      </c>
      <c r="S74">
        <v>11.585257713248637</v>
      </c>
      <c r="T74">
        <v>0</v>
      </c>
      <c r="U74">
        <v>51.392517108003581</v>
      </c>
      <c r="V74">
        <v>9.1000234257759782</v>
      </c>
      <c r="W74">
        <v>10.189129432782492</v>
      </c>
      <c r="X74">
        <v>64.793814162846019</v>
      </c>
      <c r="Y74">
        <v>0</v>
      </c>
      <c r="Z74">
        <v>0.4831200000000001</v>
      </c>
      <c r="AA74">
        <v>18.511436736</v>
      </c>
      <c r="AB74">
        <v>11.568563136</v>
      </c>
      <c r="AC74">
        <v>8.5010146560000024</v>
      </c>
      <c r="AD74">
        <v>16.050188044800002</v>
      </c>
      <c r="AE74">
        <v>21.7125353952</v>
      </c>
      <c r="AF74">
        <v>19.8215</v>
      </c>
      <c r="AG74">
        <v>26.2819848</v>
      </c>
      <c r="AH74">
        <v>61.639699680000014</v>
      </c>
      <c r="AI74">
        <v>0</v>
      </c>
      <c r="AJ74">
        <v>0</v>
      </c>
      <c r="AK74">
        <v>0</v>
      </c>
      <c r="AL74">
        <v>58.082299999999996</v>
      </c>
      <c r="AM74">
        <v>4.6251503015873014</v>
      </c>
      <c r="AN74">
        <v>0</v>
      </c>
      <c r="AO74">
        <v>12.137731199999999</v>
      </c>
      <c r="AP74">
        <v>5.0635368000000005</v>
      </c>
      <c r="AQ74">
        <v>43.145960000000002</v>
      </c>
      <c r="AR74">
        <v>23.274086399999991</v>
      </c>
      <c r="AS74">
        <v>11.816236800000002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25.901765324847865</v>
      </c>
      <c r="BB74">
        <f t="shared" si="1"/>
        <v>837.49044203940457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90.741658971383558</v>
      </c>
      <c r="L75">
        <v>69.999352496357801</v>
      </c>
      <c r="M75">
        <v>31.88659793814433</v>
      </c>
      <c r="N75">
        <v>51.881382560879814</v>
      </c>
      <c r="O75">
        <v>73.286006012420813</v>
      </c>
      <c r="P75">
        <v>27.268041237113398</v>
      </c>
      <c r="Q75">
        <v>9.5852044626696831</v>
      </c>
      <c r="R75">
        <v>18.614950238965417</v>
      </c>
      <c r="S75">
        <v>11.585257713248637</v>
      </c>
      <c r="T75">
        <v>0</v>
      </c>
      <c r="U75">
        <v>51.762236713834149</v>
      </c>
      <c r="V75">
        <v>9.1000234257759782</v>
      </c>
      <c r="W75">
        <v>10.189129432782492</v>
      </c>
      <c r="X75">
        <v>64.793814162846019</v>
      </c>
      <c r="Y75">
        <v>0</v>
      </c>
      <c r="Z75">
        <v>0.4831200000000001</v>
      </c>
      <c r="AA75">
        <v>18.511436736</v>
      </c>
      <c r="AB75">
        <v>11.568563136</v>
      </c>
      <c r="AC75">
        <v>8.5010146560000024</v>
      </c>
      <c r="AD75">
        <v>16.050188044800002</v>
      </c>
      <c r="AE75">
        <v>21.7125353952</v>
      </c>
      <c r="AF75">
        <v>19.8215</v>
      </c>
      <c r="AG75">
        <v>26.2819848</v>
      </c>
      <c r="AH75">
        <v>61.639699680000014</v>
      </c>
      <c r="AI75">
        <v>1.3977540000000002</v>
      </c>
      <c r="AJ75">
        <v>0</v>
      </c>
      <c r="AK75">
        <v>0</v>
      </c>
      <c r="AL75">
        <v>58.082299999999996</v>
      </c>
      <c r="AM75">
        <v>6.3229902857142868</v>
      </c>
      <c r="AN75">
        <v>0</v>
      </c>
      <c r="AO75">
        <v>12.137731199999999</v>
      </c>
      <c r="AP75">
        <v>5.40110592</v>
      </c>
      <c r="AQ75">
        <v>43.145960000000002</v>
      </c>
      <c r="AR75">
        <v>12.6067968</v>
      </c>
      <c r="AS75">
        <v>10.634613119999999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25.649787701219843</v>
      </c>
      <c r="BB75">
        <f t="shared" si="1"/>
        <v>829.3431614389167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90.003278688524574</v>
      </c>
      <c r="L76">
        <v>69.999399631202024</v>
      </c>
      <c r="M76">
        <v>31.88659793814433</v>
      </c>
      <c r="N76">
        <v>51.881382560879814</v>
      </c>
      <c r="O76">
        <v>73.286006012420813</v>
      </c>
      <c r="P76">
        <v>27.268041237113398</v>
      </c>
      <c r="Q76">
        <v>9.585088174940898</v>
      </c>
      <c r="R76">
        <v>18.613304303428155</v>
      </c>
      <c r="S76">
        <v>11.586903281250001</v>
      </c>
      <c r="T76">
        <v>0</v>
      </c>
      <c r="U76">
        <v>51.762236713834149</v>
      </c>
      <c r="V76">
        <v>9.1016782323130965</v>
      </c>
      <c r="W76">
        <v>10.187175786666668</v>
      </c>
      <c r="X76">
        <v>64.791906916920723</v>
      </c>
      <c r="Y76">
        <v>0</v>
      </c>
      <c r="Z76">
        <v>0.4831200000000001</v>
      </c>
      <c r="AA76">
        <v>18.511436736</v>
      </c>
      <c r="AB76">
        <v>11.568563136</v>
      </c>
      <c r="AC76">
        <v>8.5010146560000024</v>
      </c>
      <c r="AD76">
        <v>16.050188044800002</v>
      </c>
      <c r="AE76">
        <v>21.7125353952</v>
      </c>
      <c r="AF76">
        <v>19.8215</v>
      </c>
      <c r="AG76">
        <v>26.2819848</v>
      </c>
      <c r="AH76">
        <v>61.639699680000014</v>
      </c>
      <c r="AI76">
        <v>6.1501176000000006</v>
      </c>
      <c r="AJ76">
        <v>0</v>
      </c>
      <c r="AK76">
        <v>0</v>
      </c>
      <c r="AL76">
        <v>58.082299999999996</v>
      </c>
      <c r="AM76">
        <v>6.4400826984126995</v>
      </c>
      <c r="AN76">
        <v>0</v>
      </c>
      <c r="AO76">
        <v>12.137731199999999</v>
      </c>
      <c r="AP76">
        <v>5.0635368000000005</v>
      </c>
      <c r="AQ76">
        <v>43.145960000000002</v>
      </c>
      <c r="AR76">
        <v>12.6067968</v>
      </c>
      <c r="AS76">
        <v>10.634613119999999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25.763524579611499</v>
      </c>
      <c r="BB76">
        <f t="shared" si="1"/>
        <v>833.02065556443983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90.001502886465701</v>
      </c>
      <c r="L77">
        <v>70.00030349957801</v>
      </c>
      <c r="M77">
        <v>31.88659793814433</v>
      </c>
      <c r="N77">
        <v>51.881382560879814</v>
      </c>
      <c r="O77">
        <v>73.286006012420813</v>
      </c>
      <c r="P77">
        <v>27.268041237113398</v>
      </c>
      <c r="Q77">
        <v>9.585088174940898</v>
      </c>
      <c r="R77">
        <v>18.613304303428155</v>
      </c>
      <c r="S77">
        <v>11.586903281250001</v>
      </c>
      <c r="T77">
        <v>0</v>
      </c>
      <c r="U77">
        <v>51.762236713834149</v>
      </c>
      <c r="V77">
        <v>9.1016782323130965</v>
      </c>
      <c r="W77">
        <v>10.187175786666668</v>
      </c>
      <c r="X77">
        <v>64.791906916920723</v>
      </c>
      <c r="Y77">
        <v>0</v>
      </c>
      <c r="Z77">
        <v>0.4831200000000001</v>
      </c>
      <c r="AA77">
        <v>18.511436736</v>
      </c>
      <c r="AB77">
        <v>11.568563136</v>
      </c>
      <c r="AC77">
        <v>8.5010146560000024</v>
      </c>
      <c r="AD77">
        <v>16.050188044800002</v>
      </c>
      <c r="AE77">
        <v>21.7125353952</v>
      </c>
      <c r="AF77">
        <v>19.8215</v>
      </c>
      <c r="AG77">
        <v>26.2819848</v>
      </c>
      <c r="AH77">
        <v>61.639699680000014</v>
      </c>
      <c r="AI77">
        <v>6.1501176000000006</v>
      </c>
      <c r="AJ77">
        <v>0</v>
      </c>
      <c r="AK77">
        <v>0</v>
      </c>
      <c r="AL77">
        <v>58.082299999999996</v>
      </c>
      <c r="AM77">
        <v>6.9552893142857153</v>
      </c>
      <c r="AN77">
        <v>0</v>
      </c>
      <c r="AO77">
        <v>12.137731199999999</v>
      </c>
      <c r="AP77">
        <v>5.0635368000000005</v>
      </c>
      <c r="AQ77">
        <v>43.145960000000002</v>
      </c>
      <c r="AR77">
        <v>12.6067968</v>
      </c>
      <c r="AS77">
        <v>10.634613119999999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25.778954532235957</v>
      </c>
      <c r="BB77">
        <f t="shared" si="1"/>
        <v>833.51956029400549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90.001502886465701</v>
      </c>
      <c r="L78">
        <v>70.00030349957801</v>
      </c>
      <c r="M78">
        <v>31.88659793814433</v>
      </c>
      <c r="N78">
        <v>51.881382560879814</v>
      </c>
      <c r="O78">
        <v>73.286006012420813</v>
      </c>
      <c r="P78">
        <v>27.268041237113398</v>
      </c>
      <c r="Q78">
        <v>9.585088174940898</v>
      </c>
      <c r="R78">
        <v>18.613304303428155</v>
      </c>
      <c r="S78">
        <v>11.586903281250001</v>
      </c>
      <c r="T78">
        <v>0</v>
      </c>
      <c r="U78">
        <v>51.762236713834149</v>
      </c>
      <c r="V78">
        <v>7.2977919789473686</v>
      </c>
      <c r="W78">
        <v>10.187175786666668</v>
      </c>
      <c r="X78">
        <v>64.791906916920723</v>
      </c>
      <c r="Y78">
        <v>0</v>
      </c>
      <c r="Z78">
        <v>2.8504080000000003</v>
      </c>
      <c r="AA78">
        <v>18.511436736</v>
      </c>
      <c r="AB78">
        <v>17.352844703999999</v>
      </c>
      <c r="AC78">
        <v>8.5010146560000024</v>
      </c>
      <c r="AD78">
        <v>16.050188044800002</v>
      </c>
      <c r="AE78">
        <v>21.7125353952</v>
      </c>
      <c r="AF78">
        <v>19.8215</v>
      </c>
      <c r="AG78">
        <v>26.2819848</v>
      </c>
      <c r="AH78">
        <v>61.639699680000014</v>
      </c>
      <c r="AI78">
        <v>6.1501176000000006</v>
      </c>
      <c r="AJ78">
        <v>0</v>
      </c>
      <c r="AK78">
        <v>0</v>
      </c>
      <c r="AL78">
        <v>58.082299999999996</v>
      </c>
      <c r="AM78">
        <v>6.9552893142857153</v>
      </c>
      <c r="AN78">
        <v>0</v>
      </c>
      <c r="AO78">
        <v>12.137731199999999</v>
      </c>
      <c r="AP78">
        <v>5.0635368000000005</v>
      </c>
      <c r="AQ78">
        <v>43.145960000000002</v>
      </c>
      <c r="AR78">
        <v>12.6067968</v>
      </c>
      <c r="AS78">
        <v>10.634613119999999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25.96938523932242</v>
      </c>
      <c r="BB78">
        <f t="shared" si="1"/>
        <v>839.67681290155349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90.001502886465701</v>
      </c>
      <c r="L79">
        <v>70.00030349957801</v>
      </c>
      <c r="M79">
        <v>31.88659793814433</v>
      </c>
      <c r="N79">
        <v>51.881382560879814</v>
      </c>
      <c r="O79">
        <v>73.286006012420813</v>
      </c>
      <c r="P79">
        <v>27.268041237113398</v>
      </c>
      <c r="Q79">
        <v>9.585088174940898</v>
      </c>
      <c r="R79">
        <v>18.613304303428155</v>
      </c>
      <c r="S79">
        <v>11.586903281250001</v>
      </c>
      <c r="T79">
        <v>0</v>
      </c>
      <c r="U79">
        <v>51.762236713834149</v>
      </c>
      <c r="V79">
        <v>6.9133580461538457</v>
      </c>
      <c r="W79">
        <v>10.187175786666668</v>
      </c>
      <c r="X79">
        <v>64.791906916920723</v>
      </c>
      <c r="Y79">
        <v>0</v>
      </c>
      <c r="Z79">
        <v>8.6352868800000007</v>
      </c>
      <c r="AA79">
        <v>18.511436736</v>
      </c>
      <c r="AB79">
        <v>17.352844703999999</v>
      </c>
      <c r="AC79">
        <v>12.7643852736</v>
      </c>
      <c r="AD79">
        <v>16.050188044800002</v>
      </c>
      <c r="AE79">
        <v>22.877840160000002</v>
      </c>
      <c r="AF79">
        <v>20.915100000000002</v>
      </c>
      <c r="AG79">
        <v>26.2819848</v>
      </c>
      <c r="AH79">
        <v>61.639699680000014</v>
      </c>
      <c r="AI79">
        <v>6.7092191999999997</v>
      </c>
      <c r="AJ79">
        <v>0</v>
      </c>
      <c r="AK79">
        <v>0</v>
      </c>
      <c r="AL79">
        <v>62.416799999999995</v>
      </c>
      <c r="AM79">
        <v>6.9552893142857153</v>
      </c>
      <c r="AN79">
        <v>0</v>
      </c>
      <c r="AO79">
        <v>12.137731199999999</v>
      </c>
      <c r="AP79">
        <v>5.40110592</v>
      </c>
      <c r="AQ79">
        <v>43.145960000000002</v>
      </c>
      <c r="AR79">
        <v>12.6067968</v>
      </c>
      <c r="AS79">
        <v>10.634613119999999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26.484002228036594</v>
      </c>
      <c r="BB79">
        <f t="shared" si="1"/>
        <v>856.31608696244552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90.001502886465701</v>
      </c>
      <c r="L80">
        <v>70.00030349957801</v>
      </c>
      <c r="M80">
        <v>31.88659793814433</v>
      </c>
      <c r="N80">
        <v>51.881382560879814</v>
      </c>
      <c r="O80">
        <v>73.286006012420813</v>
      </c>
      <c r="P80">
        <v>27.268041237113398</v>
      </c>
      <c r="Q80">
        <v>9.585088174940898</v>
      </c>
      <c r="R80">
        <v>18.613304303428155</v>
      </c>
      <c r="S80">
        <v>11.586903281250001</v>
      </c>
      <c r="T80">
        <v>0</v>
      </c>
      <c r="U80">
        <v>51.762236713834149</v>
      </c>
      <c r="V80">
        <v>6.9133580461538457</v>
      </c>
      <c r="W80">
        <v>10.187175786666668</v>
      </c>
      <c r="X80">
        <v>64.791906916920723</v>
      </c>
      <c r="Y80">
        <v>0</v>
      </c>
      <c r="Z80">
        <v>8.6352868800000007</v>
      </c>
      <c r="AA80">
        <v>18.511436736</v>
      </c>
      <c r="AB80">
        <v>17.352844703999999</v>
      </c>
      <c r="AC80">
        <v>12.7643852736</v>
      </c>
      <c r="AD80">
        <v>16.050188044800002</v>
      </c>
      <c r="AE80">
        <v>22.877840160000002</v>
      </c>
      <c r="AF80">
        <v>20.915100000000002</v>
      </c>
      <c r="AG80">
        <v>26.2819848</v>
      </c>
      <c r="AH80">
        <v>61.639699680000014</v>
      </c>
      <c r="AI80">
        <v>21.469501440000002</v>
      </c>
      <c r="AJ80">
        <v>0</v>
      </c>
      <c r="AK80">
        <v>0</v>
      </c>
      <c r="AL80">
        <v>62.416799999999995</v>
      </c>
      <c r="AM80">
        <v>6.9552893142857153</v>
      </c>
      <c r="AN80">
        <v>0</v>
      </c>
      <c r="AO80">
        <v>12.137731199999999</v>
      </c>
      <c r="AP80">
        <v>5.0635368000000005</v>
      </c>
      <c r="AQ80">
        <v>43.145960000000002</v>
      </c>
      <c r="AR80">
        <v>12.6067968</v>
      </c>
      <c r="AS80">
        <v>10.634613119999999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26.916683621636587</v>
      </c>
      <c r="BB80">
        <f t="shared" si="1"/>
        <v>870.30611868884557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90.001502886465701</v>
      </c>
      <c r="L81">
        <v>70.00030349957801</v>
      </c>
      <c r="M81">
        <v>31.88659793814433</v>
      </c>
      <c r="N81">
        <v>51.881382560879814</v>
      </c>
      <c r="O81">
        <v>73.286006012420813</v>
      </c>
      <c r="P81">
        <v>27.268041237113398</v>
      </c>
      <c r="Q81">
        <v>9.585088174940898</v>
      </c>
      <c r="R81">
        <v>18.613304303428155</v>
      </c>
      <c r="S81">
        <v>11.586903281250001</v>
      </c>
      <c r="T81">
        <v>0</v>
      </c>
      <c r="U81">
        <v>51.762236713834149</v>
      </c>
      <c r="V81">
        <v>6.9133580461538457</v>
      </c>
      <c r="W81">
        <v>10.187175786666668</v>
      </c>
      <c r="X81">
        <v>64.791906916920723</v>
      </c>
      <c r="Y81">
        <v>0</v>
      </c>
      <c r="Z81">
        <v>8.6352868800000007</v>
      </c>
      <c r="AA81">
        <v>18.511436736</v>
      </c>
      <c r="AB81">
        <v>17.352844703999999</v>
      </c>
      <c r="AC81">
        <v>12.7643852736</v>
      </c>
      <c r="AD81">
        <v>16.050188044800002</v>
      </c>
      <c r="AE81">
        <v>22.877840160000002</v>
      </c>
      <c r="AF81">
        <v>20.915100000000002</v>
      </c>
      <c r="AG81">
        <v>26.2819848</v>
      </c>
      <c r="AH81">
        <v>61.639699680000014</v>
      </c>
      <c r="AI81">
        <v>21.469501440000002</v>
      </c>
      <c r="AJ81">
        <v>0</v>
      </c>
      <c r="AK81">
        <v>0</v>
      </c>
      <c r="AL81">
        <v>62.416799999999995</v>
      </c>
      <c r="AM81">
        <v>6.9552893142857153</v>
      </c>
      <c r="AN81">
        <v>0</v>
      </c>
      <c r="AO81">
        <v>12.137731199999999</v>
      </c>
      <c r="AP81">
        <v>5.0635368000000005</v>
      </c>
      <c r="AQ81">
        <v>43.145960000000002</v>
      </c>
      <c r="AR81">
        <v>23.274086399999991</v>
      </c>
      <c r="AS81">
        <v>11.816236800000002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27.272151020036581</v>
      </c>
      <c r="BB81">
        <f t="shared" si="1"/>
        <v>881.79956457044545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90.001502886465701</v>
      </c>
      <c r="L82">
        <v>70.000325167178374</v>
      </c>
      <c r="M82">
        <v>31.88659793814433</v>
      </c>
      <c r="N82">
        <v>51.881382560879814</v>
      </c>
      <c r="O82">
        <v>73.286006012420813</v>
      </c>
      <c r="P82">
        <v>27.268041237113398</v>
      </c>
      <c r="Q82">
        <v>9.585088174940898</v>
      </c>
      <c r="R82">
        <v>18.613304303428155</v>
      </c>
      <c r="S82">
        <v>11.586903281250001</v>
      </c>
      <c r="T82">
        <v>0</v>
      </c>
      <c r="U82">
        <v>51.762236713834149</v>
      </c>
      <c r="V82">
        <v>6.9133580461538457</v>
      </c>
      <c r="W82">
        <v>10.187175786666668</v>
      </c>
      <c r="X82">
        <v>64.791906916920723</v>
      </c>
      <c r="Y82">
        <v>0</v>
      </c>
      <c r="Z82">
        <v>8.6352868800000007</v>
      </c>
      <c r="AA82">
        <v>18.511436736</v>
      </c>
      <c r="AB82">
        <v>17.352844703999999</v>
      </c>
      <c r="AC82">
        <v>12.7643852736</v>
      </c>
      <c r="AD82">
        <v>16.050188044800002</v>
      </c>
      <c r="AE82">
        <v>22.877840160000002</v>
      </c>
      <c r="AF82">
        <v>20.915100000000002</v>
      </c>
      <c r="AG82">
        <v>26.2819848</v>
      </c>
      <c r="AH82">
        <v>61.639699680000014</v>
      </c>
      <c r="AI82">
        <v>21.469501440000002</v>
      </c>
      <c r="AJ82">
        <v>0</v>
      </c>
      <c r="AK82">
        <v>0</v>
      </c>
      <c r="AL82">
        <v>62.416799999999995</v>
      </c>
      <c r="AM82">
        <v>6.9552893142857153</v>
      </c>
      <c r="AN82">
        <v>0</v>
      </c>
      <c r="AO82">
        <v>12.137731199999999</v>
      </c>
      <c r="AP82">
        <v>5.0635368000000005</v>
      </c>
      <c r="AQ82">
        <v>43.145960000000002</v>
      </c>
      <c r="AR82">
        <v>23.274086399999991</v>
      </c>
      <c r="AS82">
        <v>11.816236800000002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27.272151670064595</v>
      </c>
      <c r="BB82">
        <f t="shared" si="1"/>
        <v>881.79958558801786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90.003278688524574</v>
      </c>
      <c r="L83">
        <v>69.999352496357801</v>
      </c>
      <c r="M83">
        <v>31.88659793814433</v>
      </c>
      <c r="N83">
        <v>51.881382560879814</v>
      </c>
      <c r="O83">
        <v>73.286006012420813</v>
      </c>
      <c r="P83">
        <v>27.268041237113398</v>
      </c>
      <c r="Q83">
        <v>8.2498390212491959</v>
      </c>
      <c r="R83">
        <v>18.6176758118701</v>
      </c>
      <c r="S83">
        <v>11.589090415913201</v>
      </c>
      <c r="T83">
        <v>0</v>
      </c>
      <c r="U83">
        <v>51.762236713834149</v>
      </c>
      <c r="V83">
        <v>8.6674115634301909</v>
      </c>
      <c r="W83">
        <v>10.187175786666668</v>
      </c>
      <c r="X83">
        <v>64.793814167188842</v>
      </c>
      <c r="Y83">
        <v>0</v>
      </c>
      <c r="Z83">
        <v>8.6352868800000007</v>
      </c>
      <c r="AA83">
        <v>18.511436736</v>
      </c>
      <c r="AB83">
        <v>17.352844703999999</v>
      </c>
      <c r="AC83">
        <v>12.7643852736</v>
      </c>
      <c r="AD83">
        <v>16.050188044800002</v>
      </c>
      <c r="AE83">
        <v>22.877840160000002</v>
      </c>
      <c r="AF83">
        <v>20.915100000000002</v>
      </c>
      <c r="AG83">
        <v>26.2819848</v>
      </c>
      <c r="AH83">
        <v>61.639699680000014</v>
      </c>
      <c r="AI83">
        <v>21.469501440000002</v>
      </c>
      <c r="AJ83">
        <v>0</v>
      </c>
      <c r="AK83">
        <v>0</v>
      </c>
      <c r="AL83">
        <v>62.416799999999995</v>
      </c>
      <c r="AM83">
        <v>6.9552893142857153</v>
      </c>
      <c r="AN83">
        <v>0</v>
      </c>
      <c r="AO83">
        <v>12.266856000000002</v>
      </c>
      <c r="AP83">
        <v>5.40110592</v>
      </c>
      <c r="AQ83">
        <v>43.145960000000002</v>
      </c>
      <c r="AR83">
        <v>12.6067968</v>
      </c>
      <c r="AS83">
        <v>10.04380128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26.925802685210869</v>
      </c>
      <c r="BB83">
        <f t="shared" si="1"/>
        <v>870.60097676106795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90.003278688524574</v>
      </c>
      <c r="L84">
        <v>69.999352496357801</v>
      </c>
      <c r="M84">
        <v>31.88659793814433</v>
      </c>
      <c r="N84">
        <v>51.881382560879814</v>
      </c>
      <c r="O84">
        <v>73.286006012420813</v>
      </c>
      <c r="P84">
        <v>27.268041237113398</v>
      </c>
      <c r="Q84">
        <v>8.2498390212491959</v>
      </c>
      <c r="R84">
        <v>18.6176758118701</v>
      </c>
      <c r="S84">
        <v>11.589090415913201</v>
      </c>
      <c r="T84">
        <v>0</v>
      </c>
      <c r="U84">
        <v>51.762236713834149</v>
      </c>
      <c r="V84">
        <v>8.6674115634301909</v>
      </c>
      <c r="W84">
        <v>10.187175786666668</v>
      </c>
      <c r="X84">
        <v>64.793814167188842</v>
      </c>
      <c r="Y84">
        <v>0</v>
      </c>
      <c r="Z84">
        <v>8.6352868800000007</v>
      </c>
      <c r="AA84">
        <v>18.511436736</v>
      </c>
      <c r="AB84">
        <v>17.352844703999999</v>
      </c>
      <c r="AC84">
        <v>12.7643852736</v>
      </c>
      <c r="AD84">
        <v>16.050188044800002</v>
      </c>
      <c r="AE84">
        <v>22.877840160000002</v>
      </c>
      <c r="AF84">
        <v>20.915100000000002</v>
      </c>
      <c r="AG84">
        <v>26.2819848</v>
      </c>
      <c r="AH84">
        <v>61.639699680000014</v>
      </c>
      <c r="AI84">
        <v>21.469501440000002</v>
      </c>
      <c r="AJ84">
        <v>0</v>
      </c>
      <c r="AK84">
        <v>0</v>
      </c>
      <c r="AL84">
        <v>62.416799999999995</v>
      </c>
      <c r="AM84">
        <v>6.9552893142857153</v>
      </c>
      <c r="AN84">
        <v>0</v>
      </c>
      <c r="AO84">
        <v>12.266856000000002</v>
      </c>
      <c r="AP84">
        <v>5.0635368000000005</v>
      </c>
      <c r="AQ84">
        <v>43.145960000000002</v>
      </c>
      <c r="AR84">
        <v>12.6067968</v>
      </c>
      <c r="AS84">
        <v>10.04380128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26.915675611610865</v>
      </c>
      <c r="BB84">
        <f t="shared" si="1"/>
        <v>870.2735347146679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90.003278688524574</v>
      </c>
      <c r="L85">
        <v>69.999352496357801</v>
      </c>
      <c r="M85">
        <v>31.88659793814433</v>
      </c>
      <c r="N85">
        <v>51.881382560879814</v>
      </c>
      <c r="O85">
        <v>73.286006012420813</v>
      </c>
      <c r="P85">
        <v>27.268041237113398</v>
      </c>
      <c r="Q85">
        <v>0.25767148014440427</v>
      </c>
      <c r="R85">
        <v>0</v>
      </c>
      <c r="S85">
        <v>0.20612309982486865</v>
      </c>
      <c r="T85">
        <v>0</v>
      </c>
      <c r="U85">
        <v>51.762236713834149</v>
      </c>
      <c r="V85">
        <v>9.1000234257759782</v>
      </c>
      <c r="W85">
        <v>10.187175786666668</v>
      </c>
      <c r="X85">
        <v>64.793814167188842</v>
      </c>
      <c r="Y85">
        <v>0</v>
      </c>
      <c r="Z85">
        <v>8.6352868800000007</v>
      </c>
      <c r="AA85">
        <v>18.511436736</v>
      </c>
      <c r="AB85">
        <v>17.352844703999999</v>
      </c>
      <c r="AC85">
        <v>12.7643852736</v>
      </c>
      <c r="AD85">
        <v>16.050188044800002</v>
      </c>
      <c r="AE85">
        <v>22.877840160000002</v>
      </c>
      <c r="AF85">
        <v>20.915100000000002</v>
      </c>
      <c r="AG85">
        <v>26.2819848</v>
      </c>
      <c r="AH85">
        <v>61.639699680000014</v>
      </c>
      <c r="AI85">
        <v>21.469501440000002</v>
      </c>
      <c r="AJ85">
        <v>0</v>
      </c>
      <c r="AK85">
        <v>0</v>
      </c>
      <c r="AL85">
        <v>54.614700000000006</v>
      </c>
      <c r="AM85">
        <v>6.9552893142857153</v>
      </c>
      <c r="AN85">
        <v>0</v>
      </c>
      <c r="AO85">
        <v>12.266856000000002</v>
      </c>
      <c r="AP85">
        <v>5.0635368000000005</v>
      </c>
      <c r="AQ85">
        <v>43.145960000000002</v>
      </c>
      <c r="AR85">
        <v>12.6067968</v>
      </c>
      <c r="AS85">
        <v>10.04380128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25.554806834449288</v>
      </c>
      <c r="BB85">
        <f t="shared" si="1"/>
        <v>826.27210468511214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90.003278688524574</v>
      </c>
      <c r="L86">
        <v>69.999352496357801</v>
      </c>
      <c r="M86">
        <v>31.88659793814433</v>
      </c>
      <c r="N86">
        <v>51.881382560879814</v>
      </c>
      <c r="O86">
        <v>73.286006012420813</v>
      </c>
      <c r="P86">
        <v>27.268041237113398</v>
      </c>
      <c r="Q86">
        <v>0.25767148014440427</v>
      </c>
      <c r="R86">
        <v>0</v>
      </c>
      <c r="S86">
        <v>0.20612309982486865</v>
      </c>
      <c r="T86">
        <v>0</v>
      </c>
      <c r="U86">
        <v>51.762236713834149</v>
      </c>
      <c r="V86">
        <v>9.1000234257759782</v>
      </c>
      <c r="W86">
        <v>10.187175786666668</v>
      </c>
      <c r="X86">
        <v>64.793814167188842</v>
      </c>
      <c r="Y86">
        <v>0</v>
      </c>
      <c r="Z86">
        <v>8.6352868800000007</v>
      </c>
      <c r="AA86">
        <v>18.511436736</v>
      </c>
      <c r="AB86">
        <v>17.352844703999999</v>
      </c>
      <c r="AC86">
        <v>12.7643852736</v>
      </c>
      <c r="AD86">
        <v>16.050188044800002</v>
      </c>
      <c r="AE86">
        <v>22.877840160000002</v>
      </c>
      <c r="AF86">
        <v>20.915100000000002</v>
      </c>
      <c r="AG86">
        <v>26.2819848</v>
      </c>
      <c r="AH86">
        <v>61.639699680000014</v>
      </c>
      <c r="AI86">
        <v>6.7092191999999997</v>
      </c>
      <c r="AJ86">
        <v>0</v>
      </c>
      <c r="AK86">
        <v>0</v>
      </c>
      <c r="AL86">
        <v>54.614700000000006</v>
      </c>
      <c r="AM86">
        <v>6.9552893142857153</v>
      </c>
      <c r="AN86">
        <v>0</v>
      </c>
      <c r="AO86">
        <v>12.266856000000002</v>
      </c>
      <c r="AP86">
        <v>5.0635368000000005</v>
      </c>
      <c r="AQ86">
        <v>43.145960000000002</v>
      </c>
      <c r="AR86">
        <v>12.6067968</v>
      </c>
      <c r="AS86">
        <v>10.04380128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25.111998367249285</v>
      </c>
      <c r="BB86">
        <f t="shared" si="1"/>
        <v>811.95463091231204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90.003278688524574</v>
      </c>
      <c r="L87">
        <v>69.999352496357801</v>
      </c>
      <c r="M87">
        <v>31.88659793814433</v>
      </c>
      <c r="N87">
        <v>51.881382560879814</v>
      </c>
      <c r="O87">
        <v>73.286006012420813</v>
      </c>
      <c r="P87">
        <v>27.268041237113398</v>
      </c>
      <c r="Q87">
        <v>0</v>
      </c>
      <c r="R87">
        <v>0</v>
      </c>
      <c r="S87">
        <v>0.20612309982486865</v>
      </c>
      <c r="T87">
        <v>0</v>
      </c>
      <c r="U87">
        <v>51.762236713834149</v>
      </c>
      <c r="V87">
        <v>9.1000234257759782</v>
      </c>
      <c r="W87">
        <v>5.0000807097882074</v>
      </c>
      <c r="X87">
        <v>64.793814167188842</v>
      </c>
      <c r="Y87">
        <v>0</v>
      </c>
      <c r="Z87">
        <v>1.44936</v>
      </c>
      <c r="AA87">
        <v>18.511436736</v>
      </c>
      <c r="AB87">
        <v>11.568563136</v>
      </c>
      <c r="AC87">
        <v>8.5010146560000024</v>
      </c>
      <c r="AD87">
        <v>16.050188044800002</v>
      </c>
      <c r="AE87">
        <v>21.7125353952</v>
      </c>
      <c r="AF87">
        <v>19.8215</v>
      </c>
      <c r="AG87">
        <v>26.2819848</v>
      </c>
      <c r="AH87">
        <v>51.366416399999999</v>
      </c>
      <c r="AI87">
        <v>6.1501176000000006</v>
      </c>
      <c r="AJ87">
        <v>0</v>
      </c>
      <c r="AK87">
        <v>0</v>
      </c>
      <c r="AL87">
        <v>54.614700000000006</v>
      </c>
      <c r="AM87">
        <v>5.8546206349206358</v>
      </c>
      <c r="AN87">
        <v>0</v>
      </c>
      <c r="AO87">
        <v>12.266856000000002</v>
      </c>
      <c r="AP87">
        <v>5.0635368000000005</v>
      </c>
      <c r="AQ87">
        <v>43.145960000000002</v>
      </c>
      <c r="AR87">
        <v>12.6067968</v>
      </c>
      <c r="AS87">
        <v>10.04380128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24.005889143421122</v>
      </c>
      <c r="BB87">
        <f t="shared" si="1"/>
        <v>776.19043618935245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90.003278688524574</v>
      </c>
      <c r="L88">
        <v>69.999352496357801</v>
      </c>
      <c r="M88">
        <v>31.88659793814433</v>
      </c>
      <c r="N88">
        <v>51.881382560879814</v>
      </c>
      <c r="O88">
        <v>73.286006012420813</v>
      </c>
      <c r="P88">
        <v>27.268041237113398</v>
      </c>
      <c r="Q88">
        <v>0</v>
      </c>
      <c r="R88">
        <v>0</v>
      </c>
      <c r="S88">
        <v>0.20612309982486865</v>
      </c>
      <c r="T88">
        <v>0</v>
      </c>
      <c r="U88">
        <v>51.762236713834149</v>
      </c>
      <c r="V88">
        <v>9.1000234257759782</v>
      </c>
      <c r="W88">
        <v>5.0000807097882074</v>
      </c>
      <c r="X88">
        <v>64.793814167188842</v>
      </c>
      <c r="Y88">
        <v>0</v>
      </c>
      <c r="Z88">
        <v>1.44936</v>
      </c>
      <c r="AA88">
        <v>18.511436736</v>
      </c>
      <c r="AB88">
        <v>11.568563136</v>
      </c>
      <c r="AC88">
        <v>8.5010146560000024</v>
      </c>
      <c r="AD88">
        <v>16.050188044800002</v>
      </c>
      <c r="AE88">
        <v>21.7125353952</v>
      </c>
      <c r="AF88">
        <v>19.8215</v>
      </c>
      <c r="AG88">
        <v>26.2819848</v>
      </c>
      <c r="AH88">
        <v>51.366416399999999</v>
      </c>
      <c r="AI88">
        <v>6.1501176000000006</v>
      </c>
      <c r="AJ88">
        <v>0</v>
      </c>
      <c r="AK88">
        <v>0</v>
      </c>
      <c r="AL88">
        <v>54.614700000000006</v>
      </c>
      <c r="AM88">
        <v>5.8546206349206358</v>
      </c>
      <c r="AN88">
        <v>0</v>
      </c>
      <c r="AO88">
        <v>12.266856000000002</v>
      </c>
      <c r="AP88">
        <v>5.0635368000000005</v>
      </c>
      <c r="AQ88">
        <v>43.145960000000002</v>
      </c>
      <c r="AR88">
        <v>14.546303999999997</v>
      </c>
      <c r="AS88">
        <v>10.04380128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24.064074359421127</v>
      </c>
      <c r="BB88">
        <f t="shared" si="1"/>
        <v>778.07175817335235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90.003278688524574</v>
      </c>
      <c r="L89">
        <v>69.999352496357801</v>
      </c>
      <c r="M89">
        <v>31.88659793814433</v>
      </c>
      <c r="N89">
        <v>51.881382560879814</v>
      </c>
      <c r="O89">
        <v>73.286006012420813</v>
      </c>
      <c r="P89">
        <v>27.268041237113398</v>
      </c>
      <c r="Q89">
        <v>0</v>
      </c>
      <c r="R89">
        <v>2.3194240469208207</v>
      </c>
      <c r="S89">
        <v>1.8577150651636871</v>
      </c>
      <c r="T89">
        <v>0</v>
      </c>
      <c r="U89">
        <v>51.762236713834149</v>
      </c>
      <c r="V89">
        <v>9.1000234257759782</v>
      </c>
      <c r="W89">
        <v>5.0000807097882074</v>
      </c>
      <c r="X89">
        <v>64.793814167188842</v>
      </c>
      <c r="Y89">
        <v>0</v>
      </c>
      <c r="Z89">
        <v>1.44936</v>
      </c>
      <c r="AA89">
        <v>18.511436736</v>
      </c>
      <c r="AB89">
        <v>17.352844703999999</v>
      </c>
      <c r="AC89">
        <v>12.751521984000002</v>
      </c>
      <c r="AD89">
        <v>16.050188044800002</v>
      </c>
      <c r="AE89">
        <v>21.7125353952</v>
      </c>
      <c r="AF89">
        <v>19.8215</v>
      </c>
      <c r="AG89">
        <v>26.2819848</v>
      </c>
      <c r="AH89">
        <v>58.229136000000004</v>
      </c>
      <c r="AI89">
        <v>6.1501176000000006</v>
      </c>
      <c r="AJ89">
        <v>0</v>
      </c>
      <c r="AK89">
        <v>0</v>
      </c>
      <c r="AL89">
        <v>54.614700000000006</v>
      </c>
      <c r="AM89">
        <v>5.8546206349206358</v>
      </c>
      <c r="AN89">
        <v>0</v>
      </c>
      <c r="AO89">
        <v>12.783355200000003</v>
      </c>
      <c r="AP89">
        <v>5.0635368000000005</v>
      </c>
      <c r="AQ89">
        <v>43.145960000000002</v>
      </c>
      <c r="AR89">
        <v>14.546303999999997</v>
      </c>
      <c r="AS89">
        <v>10.04380128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24.705625818900124</v>
      </c>
      <c r="BB89">
        <f t="shared" si="1"/>
        <v>798.81523042213291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90.003278688524574</v>
      </c>
      <c r="L90">
        <v>69.999352496357801</v>
      </c>
      <c r="M90">
        <v>31.88659793814433</v>
      </c>
      <c r="N90">
        <v>51.881382560879814</v>
      </c>
      <c r="O90">
        <v>73.286006012420813</v>
      </c>
      <c r="P90">
        <v>27.268041237113398</v>
      </c>
      <c r="Q90">
        <v>0</v>
      </c>
      <c r="R90">
        <v>2.3194240469208207</v>
      </c>
      <c r="S90">
        <v>1.8577150651636871</v>
      </c>
      <c r="T90">
        <v>0</v>
      </c>
      <c r="U90">
        <v>51.762236713834149</v>
      </c>
      <c r="V90">
        <v>9.1000234257759782</v>
      </c>
      <c r="W90">
        <v>5.0000807097882074</v>
      </c>
      <c r="X90">
        <v>64.793814167188842</v>
      </c>
      <c r="Y90">
        <v>0</v>
      </c>
      <c r="Z90">
        <v>1.44936</v>
      </c>
      <c r="AA90">
        <v>18.511436736</v>
      </c>
      <c r="AB90">
        <v>17.352844703999999</v>
      </c>
      <c r="AC90">
        <v>12.751521984000002</v>
      </c>
      <c r="AD90">
        <v>16.050188044800002</v>
      </c>
      <c r="AE90">
        <v>21.7125353952</v>
      </c>
      <c r="AF90">
        <v>19.8215</v>
      </c>
      <c r="AG90">
        <v>26.2819848</v>
      </c>
      <c r="AH90">
        <v>58.229136000000004</v>
      </c>
      <c r="AI90">
        <v>6.1501176000000006</v>
      </c>
      <c r="AJ90">
        <v>0</v>
      </c>
      <c r="AK90">
        <v>0</v>
      </c>
      <c r="AL90">
        <v>54.614700000000006</v>
      </c>
      <c r="AM90">
        <v>5.8546206349206358</v>
      </c>
      <c r="AN90">
        <v>0</v>
      </c>
      <c r="AO90">
        <v>12.783355200000003</v>
      </c>
      <c r="AP90">
        <v>5.0635368000000005</v>
      </c>
      <c r="AQ90">
        <v>43.145960000000002</v>
      </c>
      <c r="AR90">
        <v>14.546303999999997</v>
      </c>
      <c r="AS90">
        <v>10.04380128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24.705625818900124</v>
      </c>
      <c r="BB90">
        <f t="shared" si="1"/>
        <v>798.81523042213291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90.003278688524574</v>
      </c>
      <c r="L91">
        <v>69.999352496357801</v>
      </c>
      <c r="M91">
        <v>31.88659793814433</v>
      </c>
      <c r="N91">
        <v>51.881382560879814</v>
      </c>
      <c r="O91">
        <v>73.286006012420813</v>
      </c>
      <c r="P91">
        <v>27.268041237113398</v>
      </c>
      <c r="Q91">
        <v>0</v>
      </c>
      <c r="R91">
        <v>0.24987273398991375</v>
      </c>
      <c r="S91">
        <v>0.65191315429893826</v>
      </c>
      <c r="T91">
        <v>0</v>
      </c>
      <c r="U91">
        <v>51.762236713834149</v>
      </c>
      <c r="V91">
        <v>0</v>
      </c>
      <c r="W91">
        <v>5.0000807097882074</v>
      </c>
      <c r="X91">
        <v>15.002383336252292</v>
      </c>
      <c r="Y91">
        <v>0</v>
      </c>
      <c r="Z91">
        <v>8.6352868800000007</v>
      </c>
      <c r="AA91">
        <v>18.511436736</v>
      </c>
      <c r="AB91">
        <v>17.352844703999999</v>
      </c>
      <c r="AC91">
        <v>12.7643852736</v>
      </c>
      <c r="AD91">
        <v>16.050188044800002</v>
      </c>
      <c r="AE91">
        <v>22.877840160000002</v>
      </c>
      <c r="AF91">
        <v>20.915100000000002</v>
      </c>
      <c r="AG91">
        <v>26.2819848</v>
      </c>
      <c r="AH91">
        <v>61.639699680000014</v>
      </c>
      <c r="AI91">
        <v>1.3977540000000002</v>
      </c>
      <c r="AJ91">
        <v>0</v>
      </c>
      <c r="AK91">
        <v>0</v>
      </c>
      <c r="AL91">
        <v>54.614700000000006</v>
      </c>
      <c r="AM91">
        <v>6.9552893142857153</v>
      </c>
      <c r="AN91">
        <v>0</v>
      </c>
      <c r="AO91">
        <v>12.783355200000003</v>
      </c>
      <c r="AP91">
        <v>5.0635368000000005</v>
      </c>
      <c r="AQ91">
        <v>43.145960000000002</v>
      </c>
      <c r="AR91">
        <v>22.546771200000002</v>
      </c>
      <c r="AS91">
        <v>11.816236800000002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23.410305265222441</v>
      </c>
      <c r="BB91">
        <f t="shared" si="1"/>
        <v>756.93320990906739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90.003278688524574</v>
      </c>
      <c r="L92">
        <v>69.999352496357801</v>
      </c>
      <c r="M92">
        <v>31.88659793814433</v>
      </c>
      <c r="N92">
        <v>51.881382560879814</v>
      </c>
      <c r="O92">
        <v>73.286006012420813</v>
      </c>
      <c r="P92">
        <v>27.268041237113398</v>
      </c>
      <c r="Q92">
        <v>0</v>
      </c>
      <c r="R92">
        <v>0.24987273398991375</v>
      </c>
      <c r="S92">
        <v>0.65191315429893826</v>
      </c>
      <c r="T92">
        <v>0</v>
      </c>
      <c r="U92">
        <v>51.762236713834149</v>
      </c>
      <c r="V92">
        <v>0</v>
      </c>
      <c r="W92">
        <v>5.0000807097882074</v>
      </c>
      <c r="X92">
        <v>15.002383336252292</v>
      </c>
      <c r="Y92">
        <v>0</v>
      </c>
      <c r="Z92">
        <v>8.6352868800000007</v>
      </c>
      <c r="AA92">
        <v>18.511436736</v>
      </c>
      <c r="AB92">
        <v>17.352844703999999</v>
      </c>
      <c r="AC92">
        <v>12.7643852736</v>
      </c>
      <c r="AD92">
        <v>16.050188044800002</v>
      </c>
      <c r="AE92">
        <v>22.877840160000002</v>
      </c>
      <c r="AF92">
        <v>20.915100000000002</v>
      </c>
      <c r="AG92">
        <v>26.2819848</v>
      </c>
      <c r="AH92">
        <v>61.639699680000014</v>
      </c>
      <c r="AI92">
        <v>1.3977540000000002</v>
      </c>
      <c r="AJ92">
        <v>0</v>
      </c>
      <c r="AK92">
        <v>0</v>
      </c>
      <c r="AL92">
        <v>54.614700000000006</v>
      </c>
      <c r="AM92">
        <v>6.9552893142857153</v>
      </c>
      <c r="AN92">
        <v>0</v>
      </c>
      <c r="AO92">
        <v>12.783355200000003</v>
      </c>
      <c r="AP92">
        <v>5.0635368000000005</v>
      </c>
      <c r="AQ92">
        <v>43.145960000000002</v>
      </c>
      <c r="AR92">
        <v>22.546771200000002</v>
      </c>
      <c r="AS92">
        <v>11.816236800000002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23.410305265222441</v>
      </c>
      <c r="BB92">
        <f t="shared" si="1"/>
        <v>756.93320990906739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90.003278688524574</v>
      </c>
      <c r="L93">
        <v>69.999352496357801</v>
      </c>
      <c r="M93">
        <v>31.88659793814433</v>
      </c>
      <c r="N93">
        <v>51.881382560879814</v>
      </c>
      <c r="O93">
        <v>73.286006012420813</v>
      </c>
      <c r="P93">
        <v>27.268041237113398</v>
      </c>
      <c r="Q93">
        <v>0</v>
      </c>
      <c r="R93">
        <v>0.24987273398991375</v>
      </c>
      <c r="S93">
        <v>0.65191315429893826</v>
      </c>
      <c r="T93">
        <v>0</v>
      </c>
      <c r="U93">
        <v>51.762236713834149</v>
      </c>
      <c r="V93">
        <v>0</v>
      </c>
      <c r="W93">
        <v>5.0000807097882074</v>
      </c>
      <c r="X93">
        <v>15.002383336252292</v>
      </c>
      <c r="Y93">
        <v>0</v>
      </c>
      <c r="Z93">
        <v>5.7974399999999999</v>
      </c>
      <c r="AA93">
        <v>18.511436736</v>
      </c>
      <c r="AB93">
        <v>17.352844703999999</v>
      </c>
      <c r="AC93">
        <v>12.7643852736</v>
      </c>
      <c r="AD93">
        <v>16.050188044800002</v>
      </c>
      <c r="AE93">
        <v>22.877840160000002</v>
      </c>
      <c r="AF93">
        <v>20.915100000000002</v>
      </c>
      <c r="AG93">
        <v>26.2819848</v>
      </c>
      <c r="AH93">
        <v>61.639699680000014</v>
      </c>
      <c r="AI93">
        <v>1.3977540000000002</v>
      </c>
      <c r="AJ93">
        <v>0</v>
      </c>
      <c r="AK93">
        <v>0</v>
      </c>
      <c r="AL93">
        <v>54.614700000000006</v>
      </c>
      <c r="AM93">
        <v>6.9552893142857153</v>
      </c>
      <c r="AN93">
        <v>0</v>
      </c>
      <c r="AO93">
        <v>12.783355200000003</v>
      </c>
      <c r="AP93">
        <v>5.0635368000000005</v>
      </c>
      <c r="AQ93">
        <v>43.145960000000002</v>
      </c>
      <c r="AR93">
        <v>12.6067968</v>
      </c>
      <c r="AS93">
        <v>9.4529894400000014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22.956073206022445</v>
      </c>
      <c r="BB93">
        <f t="shared" si="1"/>
        <v>742.24637332826728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90.003278688524574</v>
      </c>
      <c r="L94">
        <v>69.999352496357801</v>
      </c>
      <c r="M94">
        <v>31.88659793814433</v>
      </c>
      <c r="N94">
        <v>51.881382560879814</v>
      </c>
      <c r="O94">
        <v>73.286006012420813</v>
      </c>
      <c r="P94">
        <v>27.268041237113398</v>
      </c>
      <c r="Q94">
        <v>0</v>
      </c>
      <c r="R94">
        <v>0.24987273398991375</v>
      </c>
      <c r="S94">
        <v>0.65191315429893826</v>
      </c>
      <c r="T94">
        <v>0</v>
      </c>
      <c r="U94">
        <v>51.762236713834149</v>
      </c>
      <c r="V94">
        <v>0</v>
      </c>
      <c r="W94">
        <v>5.0000807097882074</v>
      </c>
      <c r="X94">
        <v>15.002383336252292</v>
      </c>
      <c r="Y94">
        <v>0</v>
      </c>
      <c r="Z94">
        <v>5.7974399999999999</v>
      </c>
      <c r="AA94">
        <v>18.511436736</v>
      </c>
      <c r="AB94">
        <v>17.352844703999999</v>
      </c>
      <c r="AC94">
        <v>12.7643852736</v>
      </c>
      <c r="AD94">
        <v>16.050188044800002</v>
      </c>
      <c r="AE94">
        <v>22.877840160000002</v>
      </c>
      <c r="AF94">
        <v>20.915100000000002</v>
      </c>
      <c r="AG94">
        <v>26.2819848</v>
      </c>
      <c r="AH94">
        <v>61.639699680000014</v>
      </c>
      <c r="AI94">
        <v>1.3977540000000002</v>
      </c>
      <c r="AJ94">
        <v>0</v>
      </c>
      <c r="AK94">
        <v>0</v>
      </c>
      <c r="AL94">
        <v>54.614700000000006</v>
      </c>
      <c r="AM94">
        <v>6.9552893142857153</v>
      </c>
      <c r="AN94">
        <v>0</v>
      </c>
      <c r="AO94">
        <v>12.783355200000003</v>
      </c>
      <c r="AP94">
        <v>5.0635368000000005</v>
      </c>
      <c r="AQ94">
        <v>43.145960000000002</v>
      </c>
      <c r="AR94">
        <v>12.6067968</v>
      </c>
      <c r="AS94">
        <v>9.4529894400000014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22.956073206022445</v>
      </c>
      <c r="BB94">
        <f t="shared" si="1"/>
        <v>742.24637332826728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90.003278688524574</v>
      </c>
      <c r="L95">
        <v>69.999352496357801</v>
      </c>
      <c r="M95">
        <v>31.88659793814433</v>
      </c>
      <c r="N95">
        <v>51.881382560879814</v>
      </c>
      <c r="O95">
        <v>73.286006012420813</v>
      </c>
      <c r="P95">
        <v>27.268041237113398</v>
      </c>
      <c r="Q95">
        <v>0</v>
      </c>
      <c r="R95">
        <v>2.373770672883909</v>
      </c>
      <c r="S95">
        <v>1.4325353227597144</v>
      </c>
      <c r="T95">
        <v>0</v>
      </c>
      <c r="U95">
        <v>51.762236713834149</v>
      </c>
      <c r="V95">
        <v>0</v>
      </c>
      <c r="W95">
        <v>5.0000807097882074</v>
      </c>
      <c r="X95">
        <v>15.002383336252292</v>
      </c>
      <c r="Y95">
        <v>0</v>
      </c>
      <c r="Z95">
        <v>2.8504080000000003</v>
      </c>
      <c r="AA95">
        <v>18.511436736</v>
      </c>
      <c r="AB95">
        <v>17.352844703999999</v>
      </c>
      <c r="AC95">
        <v>12.7643852736</v>
      </c>
      <c r="AD95">
        <v>16.050188044800002</v>
      </c>
      <c r="AE95">
        <v>21.7125353952</v>
      </c>
      <c r="AF95">
        <v>19.8215</v>
      </c>
      <c r="AG95">
        <v>26.2819848</v>
      </c>
      <c r="AH95">
        <v>51.366416399999999</v>
      </c>
      <c r="AI95">
        <v>1.3977540000000002</v>
      </c>
      <c r="AJ95">
        <v>0</v>
      </c>
      <c r="AK95">
        <v>0</v>
      </c>
      <c r="AL95">
        <v>54.614700000000006</v>
      </c>
      <c r="AM95">
        <v>5.8546206349206358</v>
      </c>
      <c r="AN95">
        <v>0</v>
      </c>
      <c r="AO95">
        <v>12.783355200000003</v>
      </c>
      <c r="AP95">
        <v>5.0635368000000005</v>
      </c>
      <c r="AQ95">
        <v>43.145960000000002</v>
      </c>
      <c r="AR95">
        <v>12.6067968</v>
      </c>
      <c r="AS95">
        <v>9.4529894400000014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22.545812333812449</v>
      </c>
      <c r="BB95">
        <f t="shared" si="1"/>
        <v>728.9812655836671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90.003278688524574</v>
      </c>
      <c r="L96">
        <v>69.999352496357801</v>
      </c>
      <c r="M96">
        <v>31.88659793814433</v>
      </c>
      <c r="N96">
        <v>51.881382560879814</v>
      </c>
      <c r="O96">
        <v>73.286006012420813</v>
      </c>
      <c r="P96">
        <v>27.268041237113398</v>
      </c>
      <c r="Q96">
        <v>0</v>
      </c>
      <c r="R96">
        <v>2.373770672883909</v>
      </c>
      <c r="S96">
        <v>1.4325353227597144</v>
      </c>
      <c r="T96">
        <v>0</v>
      </c>
      <c r="U96">
        <v>51.762236713834149</v>
      </c>
      <c r="V96">
        <v>0</v>
      </c>
      <c r="W96">
        <v>5.0000807097882074</v>
      </c>
      <c r="X96">
        <v>15.002383336252292</v>
      </c>
      <c r="Y96">
        <v>0</v>
      </c>
      <c r="Z96">
        <v>2.8504080000000003</v>
      </c>
      <c r="AA96">
        <v>18.511436736</v>
      </c>
      <c r="AB96">
        <v>17.352844703999999</v>
      </c>
      <c r="AC96">
        <v>12.7643852736</v>
      </c>
      <c r="AD96">
        <v>16.050188044800002</v>
      </c>
      <c r="AE96">
        <v>21.7125353952</v>
      </c>
      <c r="AF96">
        <v>19.8215</v>
      </c>
      <c r="AG96">
        <v>26.2819848</v>
      </c>
      <c r="AH96">
        <v>51.366416399999999</v>
      </c>
      <c r="AI96">
        <v>1.3977540000000002</v>
      </c>
      <c r="AJ96">
        <v>0</v>
      </c>
      <c r="AK96">
        <v>0</v>
      </c>
      <c r="AL96">
        <v>54.614700000000006</v>
      </c>
      <c r="AM96">
        <v>5.8546206349206358</v>
      </c>
      <c r="AN96">
        <v>0</v>
      </c>
      <c r="AO96">
        <v>12.783355200000003</v>
      </c>
      <c r="AP96">
        <v>5.0635368000000005</v>
      </c>
      <c r="AQ96">
        <v>43.145960000000002</v>
      </c>
      <c r="AR96">
        <v>12.6067968</v>
      </c>
      <c r="AS96">
        <v>9.4529894400000014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22.545812333812449</v>
      </c>
      <c r="BB96">
        <f t="shared" si="1"/>
        <v>728.9812655836671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90.003278688524574</v>
      </c>
      <c r="L97">
        <v>69.999352496357801</v>
      </c>
      <c r="M97">
        <v>31.88659793814433</v>
      </c>
      <c r="N97">
        <v>51.881382560879814</v>
      </c>
      <c r="O97">
        <v>73.286006012420813</v>
      </c>
      <c r="P97">
        <v>27.268041237113398</v>
      </c>
      <c r="Q97">
        <v>0</v>
      </c>
      <c r="R97">
        <v>2.373770672883909</v>
      </c>
      <c r="S97">
        <v>1.4325353227597144</v>
      </c>
      <c r="T97">
        <v>0</v>
      </c>
      <c r="U97">
        <v>51.762236713834149</v>
      </c>
      <c r="V97">
        <v>0</v>
      </c>
      <c r="W97">
        <v>5.0000807097882074</v>
      </c>
      <c r="X97">
        <v>15.002383336252292</v>
      </c>
      <c r="Y97">
        <v>0</v>
      </c>
      <c r="Z97">
        <v>2.8504080000000003</v>
      </c>
      <c r="AA97">
        <v>18.511436736</v>
      </c>
      <c r="AB97">
        <v>17.352844703999999</v>
      </c>
      <c r="AC97">
        <v>12.7643852736</v>
      </c>
      <c r="AD97">
        <v>16.050188044800002</v>
      </c>
      <c r="AE97">
        <v>21.7125353952</v>
      </c>
      <c r="AF97">
        <v>19.8215</v>
      </c>
      <c r="AG97">
        <v>26.2819848</v>
      </c>
      <c r="AH97">
        <v>51.366416399999999</v>
      </c>
      <c r="AI97">
        <v>0</v>
      </c>
      <c r="AJ97">
        <v>0</v>
      </c>
      <c r="AK97">
        <v>0</v>
      </c>
      <c r="AL97">
        <v>54.614700000000006</v>
      </c>
      <c r="AM97">
        <v>5.8546206349206358</v>
      </c>
      <c r="AN97">
        <v>0</v>
      </c>
      <c r="AO97">
        <v>12.783355200000003</v>
      </c>
      <c r="AP97">
        <v>5.0635368000000005</v>
      </c>
      <c r="AQ97">
        <v>43.145960000000002</v>
      </c>
      <c r="AR97">
        <v>12.6067968</v>
      </c>
      <c r="AS97">
        <v>9.4529894400000014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22.503879713812445</v>
      </c>
      <c r="BB97">
        <f t="shared" si="1"/>
        <v>727.62544420366703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90.003278688524574</v>
      </c>
      <c r="L98">
        <v>69.999352496357801</v>
      </c>
      <c r="M98">
        <v>31.88659793814433</v>
      </c>
      <c r="N98">
        <v>51.881382560879814</v>
      </c>
      <c r="O98">
        <v>73.286006012420813</v>
      </c>
      <c r="P98">
        <v>27.268041237113398</v>
      </c>
      <c r="Q98">
        <v>0</v>
      </c>
      <c r="R98">
        <v>2.373770672883909</v>
      </c>
      <c r="S98">
        <v>1.4325353227597144</v>
      </c>
      <c r="T98">
        <v>0</v>
      </c>
      <c r="U98">
        <v>51.762236713834149</v>
      </c>
      <c r="V98">
        <v>0</v>
      </c>
      <c r="W98">
        <v>5.0000807097882074</v>
      </c>
      <c r="X98">
        <v>15.002383336252292</v>
      </c>
      <c r="Y98">
        <v>0</v>
      </c>
      <c r="Z98">
        <v>2.8504080000000003</v>
      </c>
      <c r="AA98">
        <v>18.511436736</v>
      </c>
      <c r="AB98">
        <v>17.352844703999999</v>
      </c>
      <c r="AC98">
        <v>12.7643852736</v>
      </c>
      <c r="AD98">
        <v>16.050188044800002</v>
      </c>
      <c r="AE98">
        <v>21.7125353952</v>
      </c>
      <c r="AF98">
        <v>19.8215</v>
      </c>
      <c r="AG98">
        <v>26.2819848</v>
      </c>
      <c r="AH98">
        <v>51.366416399999999</v>
      </c>
      <c r="AI98">
        <v>0</v>
      </c>
      <c r="AJ98">
        <v>0</v>
      </c>
      <c r="AK98">
        <v>0</v>
      </c>
      <c r="AL98">
        <v>54.614700000000006</v>
      </c>
      <c r="AM98">
        <v>5.8546206349206358</v>
      </c>
      <c r="AN98">
        <v>0</v>
      </c>
      <c r="AO98">
        <v>12.783355200000003</v>
      </c>
      <c r="AP98">
        <v>5.0635368000000005</v>
      </c>
      <c r="AQ98">
        <v>43.145960000000002</v>
      </c>
      <c r="AR98">
        <v>12.6067968</v>
      </c>
      <c r="AS98">
        <v>9.4529894400000014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22.503879713812445</v>
      </c>
      <c r="BB98">
        <f t="shared" si="1"/>
        <v>727.62544420366703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2.1768788605419793</v>
      </c>
      <c r="L99">
        <f t="shared" si="2"/>
        <v>1.6908255911498524</v>
      </c>
      <c r="M99">
        <f t="shared" si="2"/>
        <v>0.739947988310798</v>
      </c>
      <c r="N99">
        <f t="shared" si="2"/>
        <v>1.1898339289713189</v>
      </c>
      <c r="O99">
        <f t="shared" si="2"/>
        <v>1.6470516915293807</v>
      </c>
      <c r="P99">
        <f t="shared" si="2"/>
        <v>0.63485280934433885</v>
      </c>
      <c r="Q99">
        <f t="shared" si="2"/>
        <v>2.7459381670233818E-2</v>
      </c>
      <c r="R99">
        <f t="shared" si="2"/>
        <v>0.15076879863773832</v>
      </c>
      <c r="S99">
        <f t="shared" si="2"/>
        <v>9.6410621932043972E-2</v>
      </c>
      <c r="T99">
        <f t="shared" si="2"/>
        <v>0</v>
      </c>
      <c r="U99">
        <f t="shared" si="2"/>
        <v>1.1026062541879444</v>
      </c>
      <c r="V99">
        <f t="shared" si="2"/>
        <v>3.8097403646758281E-2</v>
      </c>
      <c r="W99">
        <f t="shared" si="2"/>
        <v>0.13815553886064533</v>
      </c>
      <c r="X99">
        <f t="shared" si="2"/>
        <v>0.59117797219261536</v>
      </c>
      <c r="Y99">
        <f t="shared" si="2"/>
        <v>0</v>
      </c>
      <c r="Z99">
        <f t="shared" si="2"/>
        <v>8.3901276360000041E-2</v>
      </c>
      <c r="AA99">
        <f t="shared" si="2"/>
        <v>0.18735543367199986</v>
      </c>
      <c r="AB99">
        <f t="shared" si="2"/>
        <v>0.26512266275999974</v>
      </c>
      <c r="AC99">
        <f t="shared" si="2"/>
        <v>0.2040758049024004</v>
      </c>
      <c r="AD99">
        <f t="shared" si="2"/>
        <v>0.38520451307520082</v>
      </c>
      <c r="AE99">
        <f t="shared" si="2"/>
        <v>0.52459676377919928</v>
      </c>
      <c r="AF99">
        <f t="shared" si="2"/>
        <v>0.47899680000000006</v>
      </c>
      <c r="AG99">
        <f t="shared" si="2"/>
        <v>0.6307676351999989</v>
      </c>
      <c r="AH99">
        <f t="shared" si="2"/>
        <v>1.3080759480000022</v>
      </c>
      <c r="AI99">
        <f t="shared" si="2"/>
        <v>0.11703394242</v>
      </c>
      <c r="AJ99">
        <f t="shared" si="2"/>
        <v>0</v>
      </c>
      <c r="AK99">
        <f t="shared" si="2"/>
        <v>0</v>
      </c>
      <c r="AL99">
        <f t="shared" si="2"/>
        <v>1.3462957000000009</v>
      </c>
      <c r="AM99">
        <f t="shared" si="2"/>
        <v>4.0970635203174621E-2</v>
      </c>
      <c r="AN99">
        <f t="shared" si="2"/>
        <v>0</v>
      </c>
      <c r="AO99">
        <f t="shared" si="2"/>
        <v>0.30137728319999951</v>
      </c>
      <c r="AP99">
        <f t="shared" si="2"/>
        <v>0.12380347476000014</v>
      </c>
      <c r="AQ99">
        <f t="shared" si="2"/>
        <v>0.92231039999999864</v>
      </c>
      <c r="AR99">
        <f t="shared" si="2"/>
        <v>0.35662688639999973</v>
      </c>
      <c r="AS99">
        <f t="shared" si="2"/>
        <v>0.25469898422400022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0.53265842558636811</v>
      </c>
      <c r="BB99">
        <f t="shared" si="1"/>
        <v>17.222622559345254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25.114849724725946</v>
      </c>
      <c r="L3">
        <v>21.0000062760334</v>
      </c>
      <c r="M3">
        <v>0</v>
      </c>
      <c r="N3">
        <v>30.002945797329144</v>
      </c>
      <c r="O3">
        <v>25.18350950316772</v>
      </c>
      <c r="P3">
        <v>65.792537081618406</v>
      </c>
      <c r="Q3">
        <v>5.5405631534569979</v>
      </c>
      <c r="R3">
        <v>10.768165583008237</v>
      </c>
      <c r="S3">
        <v>6.6989832869080779</v>
      </c>
      <c r="T3">
        <v>0</v>
      </c>
      <c r="U3">
        <v>192.47152715439859</v>
      </c>
      <c r="V3">
        <v>5.2664710992907811</v>
      </c>
      <c r="W3">
        <v>5.7629796222095013</v>
      </c>
      <c r="X3">
        <v>18.710812025316454</v>
      </c>
      <c r="Y3">
        <v>0</v>
      </c>
      <c r="Z3">
        <v>1.6646652</v>
      </c>
      <c r="AA3">
        <v>10.705612319999998</v>
      </c>
      <c r="AB3">
        <v>6.6903803199999992</v>
      </c>
      <c r="AC3">
        <v>4.9163427199999994</v>
      </c>
      <c r="AD3">
        <v>9.2822125760000009</v>
      </c>
      <c r="AE3">
        <v>12.556885224</v>
      </c>
      <c r="AF3">
        <v>0</v>
      </c>
      <c r="AG3">
        <v>0</v>
      </c>
      <c r="AH3">
        <v>35.6477316</v>
      </c>
      <c r="AI3">
        <v>0.80835500000000005</v>
      </c>
      <c r="AJ3">
        <v>0</v>
      </c>
      <c r="AK3">
        <v>0</v>
      </c>
      <c r="AL3">
        <v>18.296200000000006</v>
      </c>
      <c r="AM3">
        <v>0</v>
      </c>
      <c r="AN3">
        <v>0</v>
      </c>
      <c r="AO3">
        <v>7.4675999999999991</v>
      </c>
      <c r="AP3">
        <v>3.2862773999999995</v>
      </c>
      <c r="AQ3">
        <v>0</v>
      </c>
      <c r="AR3">
        <v>6.729984</v>
      </c>
      <c r="AS3">
        <v>5.4668928000000001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16.074974319881719</v>
      </c>
      <c r="BB3">
        <f>SUM(B3:AZ3)-BA3</f>
        <v>519.75751514758144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25.115193485992695</v>
      </c>
      <c r="L4">
        <v>21.0000062760334</v>
      </c>
      <c r="M4">
        <v>0</v>
      </c>
      <c r="N4">
        <v>30.002945797329144</v>
      </c>
      <c r="O4">
        <v>25.18350950316772</v>
      </c>
      <c r="P4">
        <v>65.792537081618406</v>
      </c>
      <c r="Q4">
        <v>5.5405631534569979</v>
      </c>
      <c r="R4">
        <v>10.768165583008237</v>
      </c>
      <c r="S4">
        <v>6.6989832869080779</v>
      </c>
      <c r="T4">
        <v>0</v>
      </c>
      <c r="U4">
        <v>192.47152715439859</v>
      </c>
      <c r="V4">
        <v>5.2664710992907811</v>
      </c>
      <c r="W4">
        <v>5.7629796222095013</v>
      </c>
      <c r="X4">
        <v>18.710812025316454</v>
      </c>
      <c r="Y4">
        <v>0</v>
      </c>
      <c r="Z4">
        <v>1.6646652</v>
      </c>
      <c r="AA4">
        <v>10.705612319999998</v>
      </c>
      <c r="AB4">
        <v>6.6903803199999992</v>
      </c>
      <c r="AC4">
        <v>4.9163427199999994</v>
      </c>
      <c r="AD4">
        <v>9.2822125760000009</v>
      </c>
      <c r="AE4">
        <v>12.556885224</v>
      </c>
      <c r="AF4">
        <v>0</v>
      </c>
      <c r="AG4">
        <v>0</v>
      </c>
      <c r="AH4">
        <v>35.6477316</v>
      </c>
      <c r="AI4">
        <v>0.80835500000000005</v>
      </c>
      <c r="AJ4">
        <v>0</v>
      </c>
      <c r="AK4">
        <v>0</v>
      </c>
      <c r="AL4">
        <v>18.296200000000006</v>
      </c>
      <c r="AM4">
        <v>0</v>
      </c>
      <c r="AN4">
        <v>0</v>
      </c>
      <c r="AO4">
        <v>7.4675999999999991</v>
      </c>
      <c r="AP4">
        <v>3.2862773999999995</v>
      </c>
      <c r="AQ4">
        <v>0</v>
      </c>
      <c r="AR4">
        <v>6.729984</v>
      </c>
      <c r="AS4">
        <v>5.4668928000000001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16.074984704778185</v>
      </c>
      <c r="BB4">
        <f t="shared" ref="BB4:BB67" si="0">SUM(B4:AZ4)-BA4</f>
        <v>519.75784852395168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25.121029475254417</v>
      </c>
      <c r="L5">
        <v>21.0000062760334</v>
      </c>
      <c r="M5">
        <v>0</v>
      </c>
      <c r="N5">
        <v>30.002945797329144</v>
      </c>
      <c r="O5">
        <v>25.18350950316772</v>
      </c>
      <c r="P5">
        <v>65.792537081618406</v>
      </c>
      <c r="Q5">
        <v>2.0617860151642797</v>
      </c>
      <c r="R5">
        <v>5.1544666088464881</v>
      </c>
      <c r="S5">
        <v>3.0918384401114207</v>
      </c>
      <c r="T5">
        <v>0</v>
      </c>
      <c r="U5">
        <v>192.47152715439859</v>
      </c>
      <c r="V5">
        <v>0</v>
      </c>
      <c r="W5">
        <v>5.7123199537304803</v>
      </c>
      <c r="X5">
        <v>18.000384450955686</v>
      </c>
      <c r="Y5">
        <v>0</v>
      </c>
      <c r="Z5">
        <v>1.6646652</v>
      </c>
      <c r="AA5">
        <v>7.1350682799999996</v>
      </c>
      <c r="AB5">
        <v>6.6903803199999992</v>
      </c>
      <c r="AC5">
        <v>4.9163427199999994</v>
      </c>
      <c r="AD5">
        <v>9.2822125760000009</v>
      </c>
      <c r="AE5">
        <v>12.556885224</v>
      </c>
      <c r="AF5">
        <v>0</v>
      </c>
      <c r="AG5">
        <v>0</v>
      </c>
      <c r="AH5">
        <v>35.6477316</v>
      </c>
      <c r="AI5">
        <v>0.80835500000000005</v>
      </c>
      <c r="AJ5">
        <v>0</v>
      </c>
      <c r="AK5">
        <v>0</v>
      </c>
      <c r="AL5">
        <v>18.296200000000006</v>
      </c>
      <c r="AM5">
        <v>0</v>
      </c>
      <c r="AN5">
        <v>0</v>
      </c>
      <c r="AO5">
        <v>7.4675999999999991</v>
      </c>
      <c r="AP5">
        <v>3.2862773999999995</v>
      </c>
      <c r="AQ5">
        <v>0</v>
      </c>
      <c r="AR5">
        <v>5.6083199999999991</v>
      </c>
      <c r="AS5">
        <v>5.4668928000000001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15.372578433126668</v>
      </c>
      <c r="BB5">
        <f t="shared" si="0"/>
        <v>497.0467034434833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25.12136586900931</v>
      </c>
      <c r="L6">
        <v>21.0000062760334</v>
      </c>
      <c r="M6">
        <v>0</v>
      </c>
      <c r="N6">
        <v>30.002945797329144</v>
      </c>
      <c r="O6">
        <v>25.18350950316772</v>
      </c>
      <c r="P6">
        <v>65.792537081618406</v>
      </c>
      <c r="Q6">
        <v>2.0617860151642797</v>
      </c>
      <c r="R6">
        <v>5.1544666088464881</v>
      </c>
      <c r="S6">
        <v>3.0918384401114207</v>
      </c>
      <c r="T6">
        <v>0</v>
      </c>
      <c r="U6">
        <v>192.47152715439859</v>
      </c>
      <c r="V6">
        <v>0</v>
      </c>
      <c r="W6">
        <v>5.7123199537304803</v>
      </c>
      <c r="X6">
        <v>18.000384450955686</v>
      </c>
      <c r="Y6">
        <v>0</v>
      </c>
      <c r="Z6">
        <v>1.6646652</v>
      </c>
      <c r="AA6">
        <v>7.1350682799999996</v>
      </c>
      <c r="AB6">
        <v>6.6903803199999992</v>
      </c>
      <c r="AC6">
        <v>4.9163427199999994</v>
      </c>
      <c r="AD6">
        <v>9.2822125760000009</v>
      </c>
      <c r="AE6">
        <v>12.556885224</v>
      </c>
      <c r="AF6">
        <v>0</v>
      </c>
      <c r="AG6">
        <v>0</v>
      </c>
      <c r="AH6">
        <v>35.6477316</v>
      </c>
      <c r="AI6">
        <v>0.80835500000000005</v>
      </c>
      <c r="AJ6">
        <v>0</v>
      </c>
      <c r="AK6">
        <v>0</v>
      </c>
      <c r="AL6">
        <v>18.296200000000006</v>
      </c>
      <c r="AM6">
        <v>0</v>
      </c>
      <c r="AN6">
        <v>0</v>
      </c>
      <c r="AO6">
        <v>7.4675999999999991</v>
      </c>
      <c r="AP6">
        <v>3.2862773999999995</v>
      </c>
      <c r="AQ6">
        <v>0</v>
      </c>
      <c r="AR6">
        <v>5.6083199999999991</v>
      </c>
      <c r="AS6">
        <v>5.4668928000000001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15.372588395638632</v>
      </c>
      <c r="BB6">
        <f t="shared" si="0"/>
        <v>497.04702987472621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25.121947722101421</v>
      </c>
      <c r="L7">
        <v>21.0000062760334</v>
      </c>
      <c r="M7">
        <v>0</v>
      </c>
      <c r="N7">
        <v>30.002945797329144</v>
      </c>
      <c r="O7">
        <v>50.379618987579185</v>
      </c>
      <c r="P7">
        <v>65.792537081618406</v>
      </c>
      <c r="Q7">
        <v>2.00084650059312</v>
      </c>
      <c r="R7">
        <v>5.1548026083114724</v>
      </c>
      <c r="S7">
        <v>3.0945792554200073</v>
      </c>
      <c r="T7">
        <v>0</v>
      </c>
      <c r="U7">
        <v>192.47152715439859</v>
      </c>
      <c r="V7">
        <v>0</v>
      </c>
      <c r="W7">
        <v>5.7123199537304803</v>
      </c>
      <c r="X7">
        <v>18.000384450955686</v>
      </c>
      <c r="Y7">
        <v>0</v>
      </c>
      <c r="Z7">
        <v>1.6646652</v>
      </c>
      <c r="AA7">
        <v>3.5685374399999992</v>
      </c>
      <c r="AB7">
        <v>6.6903803199999992</v>
      </c>
      <c r="AC7">
        <v>4.9163427199999994</v>
      </c>
      <c r="AD7">
        <v>9.2822125760000009</v>
      </c>
      <c r="AE7">
        <v>12.556885224</v>
      </c>
      <c r="AF7">
        <v>0</v>
      </c>
      <c r="AG7">
        <v>0</v>
      </c>
      <c r="AH7">
        <v>28.984829000000005</v>
      </c>
      <c r="AI7">
        <v>0.80835500000000005</v>
      </c>
      <c r="AJ7">
        <v>0</v>
      </c>
      <c r="AK7">
        <v>0</v>
      </c>
      <c r="AL7">
        <v>18.296200000000006</v>
      </c>
      <c r="AM7">
        <v>0</v>
      </c>
      <c r="AN7">
        <v>0</v>
      </c>
      <c r="AO7">
        <v>7.4675999999999991</v>
      </c>
      <c r="AP7">
        <v>3.2862773999999995</v>
      </c>
      <c r="AQ7">
        <v>0</v>
      </c>
      <c r="AR7">
        <v>5.6083199999999991</v>
      </c>
      <c r="AS7">
        <v>8.2686753599999996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15.903923885978916</v>
      </c>
      <c r="BB7">
        <f t="shared" si="0"/>
        <v>514.22687214209202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25.122281572236236</v>
      </c>
      <c r="L8">
        <v>21.0000062760334</v>
      </c>
      <c r="M8">
        <v>0</v>
      </c>
      <c r="N8">
        <v>30.002945797329144</v>
      </c>
      <c r="O8">
        <v>50.379618987579185</v>
      </c>
      <c r="P8">
        <v>65.792537081618406</v>
      </c>
      <c r="Q8">
        <v>2.00084650059312</v>
      </c>
      <c r="R8">
        <v>5.1548026083114724</v>
      </c>
      <c r="S8">
        <v>3.0945792554200073</v>
      </c>
      <c r="T8">
        <v>0</v>
      </c>
      <c r="U8">
        <v>192.47152715439859</v>
      </c>
      <c r="V8">
        <v>0</v>
      </c>
      <c r="W8">
        <v>5.7123199537304803</v>
      </c>
      <c r="X8">
        <v>18.000384450955686</v>
      </c>
      <c r="Y8">
        <v>0</v>
      </c>
      <c r="Z8">
        <v>1.6646652</v>
      </c>
      <c r="AA8">
        <v>3.5685374399999992</v>
      </c>
      <c r="AB8">
        <v>6.6903803199999992</v>
      </c>
      <c r="AC8">
        <v>4.9163427199999994</v>
      </c>
      <c r="AD8">
        <v>9.2822125760000009</v>
      </c>
      <c r="AE8">
        <v>12.556885224</v>
      </c>
      <c r="AF8">
        <v>0</v>
      </c>
      <c r="AG8">
        <v>0</v>
      </c>
      <c r="AH8">
        <v>28.984829000000005</v>
      </c>
      <c r="AI8">
        <v>0.80835500000000005</v>
      </c>
      <c r="AJ8">
        <v>0</v>
      </c>
      <c r="AK8">
        <v>0</v>
      </c>
      <c r="AL8">
        <v>18.296200000000006</v>
      </c>
      <c r="AM8">
        <v>0</v>
      </c>
      <c r="AN8">
        <v>0</v>
      </c>
      <c r="AO8">
        <v>7.4675999999999991</v>
      </c>
      <c r="AP8">
        <v>3.2862773999999995</v>
      </c>
      <c r="AQ8">
        <v>0</v>
      </c>
      <c r="AR8">
        <v>7.0104000000000006</v>
      </c>
      <c r="AS8">
        <v>8.2686753599999996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15.945996248490873</v>
      </c>
      <c r="BB8">
        <f t="shared" si="0"/>
        <v>515.58721362971471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25.121947722101421</v>
      </c>
      <c r="L9">
        <v>21.0000062760334</v>
      </c>
      <c r="M9">
        <v>0</v>
      </c>
      <c r="N9">
        <v>30.002945797329144</v>
      </c>
      <c r="O9">
        <v>50.379618987579185</v>
      </c>
      <c r="P9">
        <v>65.792537081618406</v>
      </c>
      <c r="Q9">
        <v>2.00084650059312</v>
      </c>
      <c r="R9">
        <v>5.1548026083114724</v>
      </c>
      <c r="S9">
        <v>3.0945792554200073</v>
      </c>
      <c r="T9">
        <v>0</v>
      </c>
      <c r="U9">
        <v>192.47152715439859</v>
      </c>
      <c r="V9">
        <v>0</v>
      </c>
      <c r="W9">
        <v>5.7123199537304803</v>
      </c>
      <c r="X9">
        <v>18.000384450955686</v>
      </c>
      <c r="Y9">
        <v>0</v>
      </c>
      <c r="Z9">
        <v>1.6646652</v>
      </c>
      <c r="AA9">
        <v>0</v>
      </c>
      <c r="AB9">
        <v>6.6903803199999992</v>
      </c>
      <c r="AC9">
        <v>4.9163427199999994</v>
      </c>
      <c r="AD9">
        <v>9.2822125760000009</v>
      </c>
      <c r="AE9">
        <v>12.556885224</v>
      </c>
      <c r="AF9">
        <v>0</v>
      </c>
      <c r="AG9">
        <v>0</v>
      </c>
      <c r="AH9">
        <v>28.984829000000005</v>
      </c>
      <c r="AI9">
        <v>0.80835500000000005</v>
      </c>
      <c r="AJ9">
        <v>0</v>
      </c>
      <c r="AK9">
        <v>0</v>
      </c>
      <c r="AL9">
        <v>18.296200000000006</v>
      </c>
      <c r="AM9">
        <v>0</v>
      </c>
      <c r="AN9">
        <v>0</v>
      </c>
      <c r="AO9">
        <v>7.4675999999999991</v>
      </c>
      <c r="AP9">
        <v>3.2862773999999995</v>
      </c>
      <c r="AQ9">
        <v>0</v>
      </c>
      <c r="AR9">
        <v>13.459968</v>
      </c>
      <c r="AS9">
        <v>8.2686753599999996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16.032417151978915</v>
      </c>
      <c r="BB9">
        <f t="shared" si="0"/>
        <v>518.3814894360919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25.122281572236236</v>
      </c>
      <c r="L10">
        <v>21.0000062760334</v>
      </c>
      <c r="M10">
        <v>0</v>
      </c>
      <c r="N10">
        <v>30.002945797329144</v>
      </c>
      <c r="O10">
        <v>50.379618987579185</v>
      </c>
      <c r="P10">
        <v>65.792537081618406</v>
      </c>
      <c r="Q10">
        <v>2.00084650059312</v>
      </c>
      <c r="R10">
        <v>5.1548026083114724</v>
      </c>
      <c r="S10">
        <v>3.0945792554200073</v>
      </c>
      <c r="T10">
        <v>0</v>
      </c>
      <c r="U10">
        <v>192.47152715439859</v>
      </c>
      <c r="V10">
        <v>0</v>
      </c>
      <c r="W10">
        <v>5.7123199537304803</v>
      </c>
      <c r="X10">
        <v>18.000384450955686</v>
      </c>
      <c r="Y10">
        <v>0</v>
      </c>
      <c r="Z10">
        <v>1.6646652</v>
      </c>
      <c r="AA10">
        <v>0</v>
      </c>
      <c r="AB10">
        <v>6.6903803199999992</v>
      </c>
      <c r="AC10">
        <v>4.9163427199999994</v>
      </c>
      <c r="AD10">
        <v>9.2822125760000009</v>
      </c>
      <c r="AE10">
        <v>12.556885224</v>
      </c>
      <c r="AF10">
        <v>0</v>
      </c>
      <c r="AG10">
        <v>0</v>
      </c>
      <c r="AH10">
        <v>28.984829000000005</v>
      </c>
      <c r="AI10">
        <v>0.80835500000000005</v>
      </c>
      <c r="AJ10">
        <v>0</v>
      </c>
      <c r="AK10">
        <v>0</v>
      </c>
      <c r="AL10">
        <v>18.296200000000006</v>
      </c>
      <c r="AM10">
        <v>0</v>
      </c>
      <c r="AN10">
        <v>0</v>
      </c>
      <c r="AO10">
        <v>7.4675999999999991</v>
      </c>
      <c r="AP10">
        <v>3.2862773999999995</v>
      </c>
      <c r="AQ10">
        <v>0</v>
      </c>
      <c r="AR10">
        <v>13.459968</v>
      </c>
      <c r="AS10">
        <v>8.2686753599999996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16.032427114490872</v>
      </c>
      <c r="BB10">
        <f t="shared" si="0"/>
        <v>518.38181332371482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25.121947722101421</v>
      </c>
      <c r="L11">
        <v>21.0000062760334</v>
      </c>
      <c r="M11">
        <v>0</v>
      </c>
      <c r="N11">
        <v>30.002945797329144</v>
      </c>
      <c r="O11">
        <v>50.379618987579185</v>
      </c>
      <c r="P11">
        <v>65.792537081618406</v>
      </c>
      <c r="Q11">
        <v>1.969905575326216</v>
      </c>
      <c r="R11">
        <v>5.1537320954907155</v>
      </c>
      <c r="S11">
        <v>3.0928711278058025</v>
      </c>
      <c r="T11">
        <v>0</v>
      </c>
      <c r="U11">
        <v>192.47152715439859</v>
      </c>
      <c r="V11">
        <v>0</v>
      </c>
      <c r="W11">
        <v>5.7123199537304803</v>
      </c>
      <c r="X11">
        <v>18.000384450955686</v>
      </c>
      <c r="Y11">
        <v>0</v>
      </c>
      <c r="Z11">
        <v>1.6646652</v>
      </c>
      <c r="AA11">
        <v>0</v>
      </c>
      <c r="AB11">
        <v>6.6903803199999992</v>
      </c>
      <c r="AC11">
        <v>4.9163427199999994</v>
      </c>
      <c r="AD11">
        <v>9.2822125760000009</v>
      </c>
      <c r="AE11">
        <v>12.556885224</v>
      </c>
      <c r="AF11">
        <v>0</v>
      </c>
      <c r="AG11">
        <v>0</v>
      </c>
      <c r="AH11">
        <v>28.864560000000001</v>
      </c>
      <c r="AI11">
        <v>3.5567619999999991</v>
      </c>
      <c r="AJ11">
        <v>0</v>
      </c>
      <c r="AK11">
        <v>0</v>
      </c>
      <c r="AL11">
        <v>18.296200000000006</v>
      </c>
      <c r="AM11">
        <v>0</v>
      </c>
      <c r="AN11">
        <v>0</v>
      </c>
      <c r="AO11">
        <v>7.4675999999999991</v>
      </c>
      <c r="AP11">
        <v>3.2862773999999995</v>
      </c>
      <c r="AQ11">
        <v>0</v>
      </c>
      <c r="AR11">
        <v>6.729984</v>
      </c>
      <c r="AS11">
        <v>5.4668928000000001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15.824296903054556</v>
      </c>
      <c r="BB11">
        <f t="shared" si="0"/>
        <v>511.6522615593143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25.122281572236236</v>
      </c>
      <c r="L12">
        <v>21.0000062760334</v>
      </c>
      <c r="M12">
        <v>0</v>
      </c>
      <c r="N12">
        <v>30.002945797329144</v>
      </c>
      <c r="O12">
        <v>50.379618987579185</v>
      </c>
      <c r="P12">
        <v>65.792537081618406</v>
      </c>
      <c r="Q12">
        <v>1.969905575326216</v>
      </c>
      <c r="R12">
        <v>5.1537320954907155</v>
      </c>
      <c r="S12">
        <v>3.0928711278058025</v>
      </c>
      <c r="T12">
        <v>0</v>
      </c>
      <c r="U12">
        <v>192.47152715439859</v>
      </c>
      <c r="V12">
        <v>0</v>
      </c>
      <c r="W12">
        <v>5.7123199537304803</v>
      </c>
      <c r="X12">
        <v>18.000384450955686</v>
      </c>
      <c r="Y12">
        <v>0</v>
      </c>
      <c r="Z12">
        <v>1.6646652</v>
      </c>
      <c r="AA12">
        <v>0</v>
      </c>
      <c r="AB12">
        <v>6.6903803199999992</v>
      </c>
      <c r="AC12">
        <v>4.9163427199999994</v>
      </c>
      <c r="AD12">
        <v>9.2822125760000009</v>
      </c>
      <c r="AE12">
        <v>12.556885224</v>
      </c>
      <c r="AF12">
        <v>0</v>
      </c>
      <c r="AG12">
        <v>0</v>
      </c>
      <c r="AH12">
        <v>28.864560000000001</v>
      </c>
      <c r="AI12">
        <v>3.5567619999999991</v>
      </c>
      <c r="AJ12">
        <v>0</v>
      </c>
      <c r="AK12">
        <v>0</v>
      </c>
      <c r="AL12">
        <v>18.296200000000006</v>
      </c>
      <c r="AM12">
        <v>0</v>
      </c>
      <c r="AN12">
        <v>0</v>
      </c>
      <c r="AO12">
        <v>7.4675999999999991</v>
      </c>
      <c r="AP12">
        <v>3.2862773999999995</v>
      </c>
      <c r="AQ12">
        <v>0</v>
      </c>
      <c r="AR12">
        <v>6.729984</v>
      </c>
      <c r="AS12">
        <v>5.4668928000000001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15.824306865566513</v>
      </c>
      <c r="BB12">
        <f t="shared" si="0"/>
        <v>511.65258544693711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25.121947722101421</v>
      </c>
      <c r="L13">
        <v>21.0000062760334</v>
      </c>
      <c r="M13">
        <v>0</v>
      </c>
      <c r="N13">
        <v>30.002945797329144</v>
      </c>
      <c r="O13">
        <v>50.379618987579185</v>
      </c>
      <c r="P13">
        <v>65.792537081618406</v>
      </c>
      <c r="Q13">
        <v>1.969905575326216</v>
      </c>
      <c r="R13">
        <v>5.1537320954907155</v>
      </c>
      <c r="S13">
        <v>3.0928711278058025</v>
      </c>
      <c r="T13">
        <v>0</v>
      </c>
      <c r="U13">
        <v>192.47152715439859</v>
      </c>
      <c r="V13">
        <v>0</v>
      </c>
      <c r="W13">
        <v>5.7123199537304803</v>
      </c>
      <c r="X13">
        <v>18.000384450955686</v>
      </c>
      <c r="Y13">
        <v>0</v>
      </c>
      <c r="Z13">
        <v>1.6646652</v>
      </c>
      <c r="AA13">
        <v>0</v>
      </c>
      <c r="AB13">
        <v>6.6903803199999992</v>
      </c>
      <c r="AC13">
        <v>4.9163427199999994</v>
      </c>
      <c r="AD13">
        <v>9.2822125760000009</v>
      </c>
      <c r="AE13">
        <v>12.556885224</v>
      </c>
      <c r="AF13">
        <v>0</v>
      </c>
      <c r="AG13">
        <v>0</v>
      </c>
      <c r="AH13">
        <v>28.864560000000001</v>
      </c>
      <c r="AI13">
        <v>3.5567619999999991</v>
      </c>
      <c r="AJ13">
        <v>0</v>
      </c>
      <c r="AK13">
        <v>0</v>
      </c>
      <c r="AL13">
        <v>18.296200000000006</v>
      </c>
      <c r="AM13">
        <v>0</v>
      </c>
      <c r="AN13">
        <v>0</v>
      </c>
      <c r="AO13">
        <v>7.4675999999999991</v>
      </c>
      <c r="AP13">
        <v>3.2862773999999995</v>
      </c>
      <c r="AQ13">
        <v>0</v>
      </c>
      <c r="AR13">
        <v>6.729984</v>
      </c>
      <c r="AS13">
        <v>5.4668928000000001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15.824296903054556</v>
      </c>
      <c r="BB13">
        <f t="shared" si="0"/>
        <v>511.6522615593143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25.122281572236236</v>
      </c>
      <c r="L14">
        <v>21.0000062760334</v>
      </c>
      <c r="M14">
        <v>0</v>
      </c>
      <c r="N14">
        <v>30.002945797329144</v>
      </c>
      <c r="O14">
        <v>50.379618987579185</v>
      </c>
      <c r="P14">
        <v>65.792537081618406</v>
      </c>
      <c r="Q14">
        <v>1.969905575326216</v>
      </c>
      <c r="R14">
        <v>5.1537320954907155</v>
      </c>
      <c r="S14">
        <v>3.0928711278058025</v>
      </c>
      <c r="T14">
        <v>0</v>
      </c>
      <c r="U14">
        <v>192.47152715439859</v>
      </c>
      <c r="V14">
        <v>0</v>
      </c>
      <c r="W14">
        <v>5.7123199537304803</v>
      </c>
      <c r="X14">
        <v>18.000384450955686</v>
      </c>
      <c r="Y14">
        <v>0</v>
      </c>
      <c r="Z14">
        <v>1.6646652</v>
      </c>
      <c r="AA14">
        <v>0</v>
      </c>
      <c r="AB14">
        <v>6.6903803199999992</v>
      </c>
      <c r="AC14">
        <v>4.9163427199999994</v>
      </c>
      <c r="AD14">
        <v>9.2822125760000009</v>
      </c>
      <c r="AE14">
        <v>12.556885224</v>
      </c>
      <c r="AF14">
        <v>0</v>
      </c>
      <c r="AG14">
        <v>0</v>
      </c>
      <c r="AH14">
        <v>28.864560000000001</v>
      </c>
      <c r="AI14">
        <v>3.5567619999999991</v>
      </c>
      <c r="AJ14">
        <v>0</v>
      </c>
      <c r="AK14">
        <v>0</v>
      </c>
      <c r="AL14">
        <v>18.296200000000006</v>
      </c>
      <c r="AM14">
        <v>0</v>
      </c>
      <c r="AN14">
        <v>0</v>
      </c>
      <c r="AO14">
        <v>7.4675999999999991</v>
      </c>
      <c r="AP14">
        <v>3.2862773999999995</v>
      </c>
      <c r="AQ14">
        <v>0</v>
      </c>
      <c r="AR14">
        <v>6.729984</v>
      </c>
      <c r="AS14">
        <v>5.4668928000000001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15.824306865566513</v>
      </c>
      <c r="BB14">
        <f t="shared" si="0"/>
        <v>511.65258544693711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25.121947722101421</v>
      </c>
      <c r="L15">
        <v>21</v>
      </c>
      <c r="M15">
        <v>0</v>
      </c>
      <c r="N15">
        <v>30.002945797329144</v>
      </c>
      <c r="O15">
        <v>50.379618987579185</v>
      </c>
      <c r="P15">
        <v>65.792537081618406</v>
      </c>
      <c r="Q15">
        <v>1.969905575326216</v>
      </c>
      <c r="R15">
        <v>5.1537320954907155</v>
      </c>
      <c r="S15">
        <v>3.0928711278058025</v>
      </c>
      <c r="T15">
        <v>0</v>
      </c>
      <c r="U15">
        <v>192.47152715439859</v>
      </c>
      <c r="V15">
        <v>0</v>
      </c>
      <c r="W15">
        <v>5.7123199537304803</v>
      </c>
      <c r="X15">
        <v>18.000384450955686</v>
      </c>
      <c r="Y15">
        <v>0</v>
      </c>
      <c r="Z15">
        <v>1.6646652</v>
      </c>
      <c r="AA15">
        <v>0</v>
      </c>
      <c r="AB15">
        <v>6.6903803199999992</v>
      </c>
      <c r="AC15">
        <v>4.9163427199999994</v>
      </c>
      <c r="AD15">
        <v>9.2822125760000009</v>
      </c>
      <c r="AE15">
        <v>12.556885224</v>
      </c>
      <c r="AF15">
        <v>0</v>
      </c>
      <c r="AG15">
        <v>0</v>
      </c>
      <c r="AH15">
        <v>28.864560000000001</v>
      </c>
      <c r="AI15">
        <v>3.5567619999999991</v>
      </c>
      <c r="AJ15">
        <v>0</v>
      </c>
      <c r="AK15">
        <v>0</v>
      </c>
      <c r="AL15">
        <v>18.296200000000006</v>
      </c>
      <c r="AM15">
        <v>0</v>
      </c>
      <c r="AN15">
        <v>0</v>
      </c>
      <c r="AO15">
        <v>7.4675999999999991</v>
      </c>
      <c r="AP15">
        <v>2.9283659999999996</v>
      </c>
      <c r="AQ15">
        <v>0</v>
      </c>
      <c r="AR15">
        <v>6.729984</v>
      </c>
      <c r="AS15">
        <v>5.4668928000000001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15.813559372773552</v>
      </c>
      <c r="BB15">
        <f t="shared" si="0"/>
        <v>511.30508141356194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25.122281572236236</v>
      </c>
      <c r="L16">
        <v>21</v>
      </c>
      <c r="M16">
        <v>0</v>
      </c>
      <c r="N16">
        <v>30.002945797329144</v>
      </c>
      <c r="O16">
        <v>50.379618987579185</v>
      </c>
      <c r="P16">
        <v>65.792537081618406</v>
      </c>
      <c r="Q16">
        <v>1.969905575326216</v>
      </c>
      <c r="R16">
        <v>5.1537320954907155</v>
      </c>
      <c r="S16">
        <v>3.0928711278058025</v>
      </c>
      <c r="T16">
        <v>0</v>
      </c>
      <c r="U16">
        <v>192.47152715439859</v>
      </c>
      <c r="V16">
        <v>0</v>
      </c>
      <c r="W16">
        <v>5.7123199537304803</v>
      </c>
      <c r="X16">
        <v>18.000384450955686</v>
      </c>
      <c r="Y16">
        <v>0</v>
      </c>
      <c r="Z16">
        <v>1.6646652</v>
      </c>
      <c r="AA16">
        <v>0</v>
      </c>
      <c r="AB16">
        <v>6.6903803199999992</v>
      </c>
      <c r="AC16">
        <v>4.9163427199999994</v>
      </c>
      <c r="AD16">
        <v>9.2822125760000009</v>
      </c>
      <c r="AE16">
        <v>12.556885224</v>
      </c>
      <c r="AF16">
        <v>0</v>
      </c>
      <c r="AG16">
        <v>0</v>
      </c>
      <c r="AH16">
        <v>28.864560000000001</v>
      </c>
      <c r="AI16">
        <v>3.5567619999999991</v>
      </c>
      <c r="AJ16">
        <v>0</v>
      </c>
      <c r="AK16">
        <v>0</v>
      </c>
      <c r="AL16">
        <v>18.296200000000006</v>
      </c>
      <c r="AM16">
        <v>0</v>
      </c>
      <c r="AN16">
        <v>0</v>
      </c>
      <c r="AO16">
        <v>7.4675999999999991</v>
      </c>
      <c r="AP16">
        <v>2.9283659999999996</v>
      </c>
      <c r="AQ16">
        <v>0</v>
      </c>
      <c r="AR16">
        <v>6.729984</v>
      </c>
      <c r="AS16">
        <v>5.4668928000000001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15.813569335285505</v>
      </c>
      <c r="BB16">
        <f t="shared" si="0"/>
        <v>511.30540530118481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25.121947722101421</v>
      </c>
      <c r="L17">
        <v>21</v>
      </c>
      <c r="M17">
        <v>0</v>
      </c>
      <c r="N17">
        <v>30.002945797329144</v>
      </c>
      <c r="O17">
        <v>50.379618987579185</v>
      </c>
      <c r="P17">
        <v>65.792537081618406</v>
      </c>
      <c r="Q17">
        <v>1.969905575326216</v>
      </c>
      <c r="R17">
        <v>5.1537320954907155</v>
      </c>
      <c r="S17">
        <v>3.0928711278058025</v>
      </c>
      <c r="T17">
        <v>0</v>
      </c>
      <c r="U17">
        <v>192.47152715439859</v>
      </c>
      <c r="V17">
        <v>0</v>
      </c>
      <c r="W17">
        <v>5.7123199537304803</v>
      </c>
      <c r="X17">
        <v>18.000384450955686</v>
      </c>
      <c r="Y17">
        <v>0</v>
      </c>
      <c r="Z17">
        <v>1.6646652</v>
      </c>
      <c r="AA17">
        <v>0</v>
      </c>
      <c r="AB17">
        <v>6.6903803199999992</v>
      </c>
      <c r="AC17">
        <v>4.9163427199999994</v>
      </c>
      <c r="AD17">
        <v>9.2822125760000009</v>
      </c>
      <c r="AE17">
        <v>12.556885224</v>
      </c>
      <c r="AF17">
        <v>0</v>
      </c>
      <c r="AG17">
        <v>0</v>
      </c>
      <c r="AH17">
        <v>28.864560000000001</v>
      </c>
      <c r="AI17">
        <v>0.80835500000000005</v>
      </c>
      <c r="AJ17">
        <v>0</v>
      </c>
      <c r="AK17">
        <v>0</v>
      </c>
      <c r="AL17">
        <v>18.296200000000006</v>
      </c>
      <c r="AM17">
        <v>0</v>
      </c>
      <c r="AN17">
        <v>0</v>
      </c>
      <c r="AO17">
        <v>7.4675999999999991</v>
      </c>
      <c r="AP17">
        <v>2.9283659999999996</v>
      </c>
      <c r="AQ17">
        <v>0</v>
      </c>
      <c r="AR17">
        <v>8.4124799999999968</v>
      </c>
      <c r="AS17">
        <v>5.4668928000000001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15.781582042773552</v>
      </c>
      <c r="BB17">
        <f t="shared" si="0"/>
        <v>510.27114774356193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25.122281572236236</v>
      </c>
      <c r="L18">
        <v>21</v>
      </c>
      <c r="M18">
        <v>0</v>
      </c>
      <c r="N18">
        <v>30.002945797329144</v>
      </c>
      <c r="O18">
        <v>50.379618987579185</v>
      </c>
      <c r="P18">
        <v>65.792537081618406</v>
      </c>
      <c r="Q18">
        <v>1.969905575326216</v>
      </c>
      <c r="R18">
        <v>5.1537320954907155</v>
      </c>
      <c r="S18">
        <v>3.0928711278058025</v>
      </c>
      <c r="T18">
        <v>0</v>
      </c>
      <c r="U18">
        <v>192.47152715439859</v>
      </c>
      <c r="V18">
        <v>0</v>
      </c>
      <c r="W18">
        <v>5.7123199537304803</v>
      </c>
      <c r="X18">
        <v>18.000384450955686</v>
      </c>
      <c r="Y18">
        <v>0</v>
      </c>
      <c r="Z18">
        <v>1.6646652</v>
      </c>
      <c r="AA18">
        <v>0</v>
      </c>
      <c r="AB18">
        <v>6.6903803199999992</v>
      </c>
      <c r="AC18">
        <v>4.9163427199999994</v>
      </c>
      <c r="AD18">
        <v>9.2822125760000009</v>
      </c>
      <c r="AE18">
        <v>12.556885224</v>
      </c>
      <c r="AF18">
        <v>0</v>
      </c>
      <c r="AG18">
        <v>0</v>
      </c>
      <c r="AH18">
        <v>28.864560000000001</v>
      </c>
      <c r="AI18">
        <v>0.80835500000000005</v>
      </c>
      <c r="AJ18">
        <v>0</v>
      </c>
      <c r="AK18">
        <v>0</v>
      </c>
      <c r="AL18">
        <v>18.296200000000006</v>
      </c>
      <c r="AM18">
        <v>0</v>
      </c>
      <c r="AN18">
        <v>0</v>
      </c>
      <c r="AO18">
        <v>7.4675999999999991</v>
      </c>
      <c r="AP18">
        <v>2.9283659999999996</v>
      </c>
      <c r="AQ18">
        <v>0</v>
      </c>
      <c r="AR18">
        <v>8.4124799999999968</v>
      </c>
      <c r="AS18">
        <v>5.4668928000000001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15.781592005285509</v>
      </c>
      <c r="BB18">
        <f t="shared" si="0"/>
        <v>510.27147163118474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25.121947722101421</v>
      </c>
      <c r="L19">
        <v>21</v>
      </c>
      <c r="M19">
        <v>0</v>
      </c>
      <c r="N19">
        <v>30.002945797329144</v>
      </c>
      <c r="O19">
        <v>50.379618987579185</v>
      </c>
      <c r="P19">
        <v>65.792537081618406</v>
      </c>
      <c r="Q19">
        <v>1.969905575326216</v>
      </c>
      <c r="R19">
        <v>5.1537320954907155</v>
      </c>
      <c r="S19">
        <v>3.0928711278058025</v>
      </c>
      <c r="T19">
        <v>0</v>
      </c>
      <c r="U19">
        <v>192.47152715439859</v>
      </c>
      <c r="V19">
        <v>0</v>
      </c>
      <c r="W19">
        <v>5.7123199537304803</v>
      </c>
      <c r="X19">
        <v>18.000384450955686</v>
      </c>
      <c r="Y19">
        <v>0</v>
      </c>
      <c r="Z19">
        <v>1.6646652</v>
      </c>
      <c r="AA19">
        <v>0</v>
      </c>
      <c r="AB19">
        <v>6.6903803199999992</v>
      </c>
      <c r="AC19">
        <v>4.9163427199999994</v>
      </c>
      <c r="AD19">
        <v>9.2822125760000009</v>
      </c>
      <c r="AE19">
        <v>12.556885224</v>
      </c>
      <c r="AF19">
        <v>0</v>
      </c>
      <c r="AG19">
        <v>0</v>
      </c>
      <c r="AH19">
        <v>28.864560000000001</v>
      </c>
      <c r="AI19">
        <v>0.80835500000000005</v>
      </c>
      <c r="AJ19">
        <v>0</v>
      </c>
      <c r="AK19">
        <v>0</v>
      </c>
      <c r="AL19">
        <v>18.296200000000006</v>
      </c>
      <c r="AM19">
        <v>0</v>
      </c>
      <c r="AN19">
        <v>0</v>
      </c>
      <c r="AO19">
        <v>7.4675999999999991</v>
      </c>
      <c r="AP19">
        <v>2.9283659999999996</v>
      </c>
      <c r="AQ19">
        <v>0</v>
      </c>
      <c r="AR19">
        <v>8.4124799999999968</v>
      </c>
      <c r="AS19">
        <v>5.4668928000000001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15.781582042773548</v>
      </c>
      <c r="BB19">
        <f t="shared" si="0"/>
        <v>510.27114774356193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25.122281572236236</v>
      </c>
      <c r="L20">
        <v>21</v>
      </c>
      <c r="M20">
        <v>0</v>
      </c>
      <c r="N20">
        <v>30.002945797329144</v>
      </c>
      <c r="O20">
        <v>50.379618987579185</v>
      </c>
      <c r="P20">
        <v>65.792537081618406</v>
      </c>
      <c r="Q20">
        <v>1.969905575326216</v>
      </c>
      <c r="R20">
        <v>5.1537320954907155</v>
      </c>
      <c r="S20">
        <v>3.0928711278058025</v>
      </c>
      <c r="T20">
        <v>0</v>
      </c>
      <c r="U20">
        <v>192.47152715439859</v>
      </c>
      <c r="V20">
        <v>0</v>
      </c>
      <c r="W20">
        <v>5.7123199537304803</v>
      </c>
      <c r="X20">
        <v>18.000384450955686</v>
      </c>
      <c r="Y20">
        <v>0</v>
      </c>
      <c r="Z20">
        <v>1.6646652</v>
      </c>
      <c r="AA20">
        <v>0</v>
      </c>
      <c r="AB20">
        <v>6.6903803199999992</v>
      </c>
      <c r="AC20">
        <v>4.9163427199999994</v>
      </c>
      <c r="AD20">
        <v>9.2822125760000009</v>
      </c>
      <c r="AE20">
        <v>12.556885224</v>
      </c>
      <c r="AF20">
        <v>0</v>
      </c>
      <c r="AG20">
        <v>0</v>
      </c>
      <c r="AH20">
        <v>28.864560000000001</v>
      </c>
      <c r="AI20">
        <v>0.80835500000000005</v>
      </c>
      <c r="AJ20">
        <v>0</v>
      </c>
      <c r="AK20">
        <v>0</v>
      </c>
      <c r="AL20">
        <v>18.296200000000006</v>
      </c>
      <c r="AM20">
        <v>0</v>
      </c>
      <c r="AN20">
        <v>0</v>
      </c>
      <c r="AO20">
        <v>7.4675999999999991</v>
      </c>
      <c r="AP20">
        <v>2.9283659999999996</v>
      </c>
      <c r="AQ20">
        <v>0</v>
      </c>
      <c r="AR20">
        <v>8.4124799999999968</v>
      </c>
      <c r="AS20">
        <v>5.4668928000000001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15.781592005285505</v>
      </c>
      <c r="BB20">
        <f t="shared" si="0"/>
        <v>510.27147163118474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25.133748969554627</v>
      </c>
      <c r="L21">
        <v>20.999748557197254</v>
      </c>
      <c r="M21">
        <v>0</v>
      </c>
      <c r="N21">
        <v>30.003761802030457</v>
      </c>
      <c r="O21">
        <v>50.382422539066965</v>
      </c>
      <c r="P21">
        <v>65.792537081618406</v>
      </c>
      <c r="Q21">
        <v>2.0010653753026633</v>
      </c>
      <c r="R21">
        <v>5.1537320954907155</v>
      </c>
      <c r="S21">
        <v>3.0928711278058025</v>
      </c>
      <c r="T21">
        <v>0</v>
      </c>
      <c r="U21">
        <v>192.47152715439859</v>
      </c>
      <c r="V21">
        <v>0</v>
      </c>
      <c r="W21">
        <v>5.7119086651053861</v>
      </c>
      <c r="X21">
        <v>18.000384450955686</v>
      </c>
      <c r="Y21">
        <v>0</v>
      </c>
      <c r="Z21">
        <v>1.6646652</v>
      </c>
      <c r="AA21">
        <v>0</v>
      </c>
      <c r="AB21">
        <v>6.6903803199999992</v>
      </c>
      <c r="AC21">
        <v>4.9163427199999994</v>
      </c>
      <c r="AD21">
        <v>9.2822125760000009</v>
      </c>
      <c r="AE21">
        <v>12.556885224</v>
      </c>
      <c r="AF21">
        <v>0</v>
      </c>
      <c r="AG21">
        <v>0</v>
      </c>
      <c r="AH21">
        <v>35.6477316</v>
      </c>
      <c r="AI21">
        <v>0.80835500000000005</v>
      </c>
      <c r="AJ21">
        <v>0</v>
      </c>
      <c r="AK21">
        <v>0</v>
      </c>
      <c r="AL21">
        <v>18.296200000000006</v>
      </c>
      <c r="AM21">
        <v>0</v>
      </c>
      <c r="AN21">
        <v>0</v>
      </c>
      <c r="AO21">
        <v>7.4675999999999991</v>
      </c>
      <c r="AP21">
        <v>2.9283659999999996</v>
      </c>
      <c r="AQ21">
        <v>0</v>
      </c>
      <c r="AR21">
        <v>8.4124799999999968</v>
      </c>
      <c r="AS21">
        <v>5.4668928000000001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15.986454434269676</v>
      </c>
      <c r="BB21">
        <f t="shared" si="0"/>
        <v>516.8953648242566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25.134123703897007</v>
      </c>
      <c r="L22">
        <v>20.999748557197254</v>
      </c>
      <c r="M22">
        <v>0</v>
      </c>
      <c r="N22">
        <v>30.003761802030457</v>
      </c>
      <c r="O22">
        <v>50.382617396061271</v>
      </c>
      <c r="P22">
        <v>65.792537081618406</v>
      </c>
      <c r="Q22">
        <v>2.0010653753026633</v>
      </c>
      <c r="R22">
        <v>5.1537320954907155</v>
      </c>
      <c r="S22">
        <v>3.0928711278058025</v>
      </c>
      <c r="T22">
        <v>0</v>
      </c>
      <c r="U22">
        <v>192.47152715439859</v>
      </c>
      <c r="V22">
        <v>0</v>
      </c>
      <c r="W22">
        <v>5.7119086651053861</v>
      </c>
      <c r="X22">
        <v>18.000384450955686</v>
      </c>
      <c r="Y22">
        <v>0</v>
      </c>
      <c r="Z22">
        <v>1.6646652</v>
      </c>
      <c r="AA22">
        <v>2.0066000000000002</v>
      </c>
      <c r="AB22">
        <v>6.6903803199999992</v>
      </c>
      <c r="AC22">
        <v>4.9163427199999994</v>
      </c>
      <c r="AD22">
        <v>9.2822125760000009</v>
      </c>
      <c r="AE22">
        <v>12.556885224</v>
      </c>
      <c r="AF22">
        <v>0</v>
      </c>
      <c r="AG22">
        <v>0</v>
      </c>
      <c r="AH22">
        <v>35.6477316</v>
      </c>
      <c r="AI22">
        <v>0.80835500000000005</v>
      </c>
      <c r="AJ22">
        <v>0</v>
      </c>
      <c r="AK22">
        <v>0</v>
      </c>
      <c r="AL22">
        <v>18.296200000000006</v>
      </c>
      <c r="AM22">
        <v>0</v>
      </c>
      <c r="AN22">
        <v>0</v>
      </c>
      <c r="AO22">
        <v>7.4675999999999991</v>
      </c>
      <c r="AP22">
        <v>2.9283659999999996</v>
      </c>
      <c r="AQ22">
        <v>0</v>
      </c>
      <c r="AR22">
        <v>8.4124799999999968</v>
      </c>
      <c r="AS22">
        <v>5.4668928000000001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16.046669519889051</v>
      </c>
      <c r="BB22">
        <f t="shared" si="0"/>
        <v>518.84231932997398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25.113175936242484</v>
      </c>
      <c r="L23">
        <v>33.928273721694538</v>
      </c>
      <c r="M23">
        <v>0</v>
      </c>
      <c r="N23">
        <v>30.003761802030457</v>
      </c>
      <c r="O23">
        <v>50.382572458240169</v>
      </c>
      <c r="P23">
        <v>65.792537081618406</v>
      </c>
      <c r="Q23">
        <v>2</v>
      </c>
      <c r="R23">
        <v>5.926791909814324</v>
      </c>
      <c r="S23">
        <v>3.6907793877840911</v>
      </c>
      <c r="T23">
        <v>0</v>
      </c>
      <c r="U23">
        <v>192.47152715439859</v>
      </c>
      <c r="V23">
        <v>0</v>
      </c>
      <c r="W23">
        <v>5.7106256015399426</v>
      </c>
      <c r="X23">
        <v>18.000384450955686</v>
      </c>
      <c r="Y23">
        <v>0</v>
      </c>
      <c r="Z23">
        <v>1.6646652</v>
      </c>
      <c r="AA23">
        <v>3.5516819999999996</v>
      </c>
      <c r="AB23">
        <v>6.6903803199999992</v>
      </c>
      <c r="AC23">
        <v>4.9163427199999994</v>
      </c>
      <c r="AD23">
        <v>9.2822125760000009</v>
      </c>
      <c r="AE23">
        <v>12.556885224</v>
      </c>
      <c r="AF23">
        <v>0</v>
      </c>
      <c r="AG23">
        <v>0</v>
      </c>
      <c r="AH23">
        <v>35.6477316</v>
      </c>
      <c r="AI23">
        <v>3.5567619999999991</v>
      </c>
      <c r="AJ23">
        <v>0</v>
      </c>
      <c r="AK23">
        <v>0</v>
      </c>
      <c r="AL23">
        <v>18.296200000000006</v>
      </c>
      <c r="AM23">
        <v>0</v>
      </c>
      <c r="AN23">
        <v>0</v>
      </c>
      <c r="AO23">
        <v>7.4675999999999991</v>
      </c>
      <c r="AP23">
        <v>2.9283659999999996</v>
      </c>
      <c r="AQ23">
        <v>0</v>
      </c>
      <c r="AR23">
        <v>8.4124799999999968</v>
      </c>
      <c r="AS23">
        <v>5.4668928000000001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16.603758904168068</v>
      </c>
      <c r="BB23">
        <f t="shared" si="0"/>
        <v>536.85487104015044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25.11329597840097</v>
      </c>
      <c r="L24">
        <v>33.928273721694538</v>
      </c>
      <c r="M24">
        <v>0</v>
      </c>
      <c r="N24">
        <v>30.003761802030457</v>
      </c>
      <c r="O24">
        <v>51.517345514880496</v>
      </c>
      <c r="P24">
        <v>65.785202901501663</v>
      </c>
      <c r="Q24">
        <v>2</v>
      </c>
      <c r="R24">
        <v>5.926791909814324</v>
      </c>
      <c r="S24">
        <v>3.6907793877840911</v>
      </c>
      <c r="T24">
        <v>0</v>
      </c>
      <c r="U24">
        <v>192.47152715439859</v>
      </c>
      <c r="V24">
        <v>0</v>
      </c>
      <c r="W24">
        <v>5.7106256015399426</v>
      </c>
      <c r="X24">
        <v>18.000384450955686</v>
      </c>
      <c r="Y24">
        <v>0</v>
      </c>
      <c r="Z24">
        <v>1.6646652</v>
      </c>
      <c r="AA24">
        <v>7.1234300000000008</v>
      </c>
      <c r="AB24">
        <v>6.6903803199999992</v>
      </c>
      <c r="AC24">
        <v>4.9163427199999994</v>
      </c>
      <c r="AD24">
        <v>9.2822125760000009</v>
      </c>
      <c r="AE24">
        <v>12.556885224</v>
      </c>
      <c r="AF24">
        <v>0</v>
      </c>
      <c r="AG24">
        <v>0</v>
      </c>
      <c r="AH24">
        <v>35.6477316</v>
      </c>
      <c r="AI24">
        <v>3.5567619999999991</v>
      </c>
      <c r="AJ24">
        <v>0</v>
      </c>
      <c r="AK24">
        <v>0</v>
      </c>
      <c r="AL24">
        <v>18.296200000000006</v>
      </c>
      <c r="AM24">
        <v>0</v>
      </c>
      <c r="AN24">
        <v>0</v>
      </c>
      <c r="AO24">
        <v>7.4675999999999991</v>
      </c>
      <c r="AP24">
        <v>2.9283659999999996</v>
      </c>
      <c r="AQ24">
        <v>0</v>
      </c>
      <c r="AR24">
        <v>8.4124799999999968</v>
      </c>
      <c r="AS24">
        <v>5.4668928000000001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16.744737781287668</v>
      </c>
      <c r="BB24">
        <f t="shared" si="0"/>
        <v>541.41319908171295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25.113175936242484</v>
      </c>
      <c r="L25">
        <v>33.928273721694538</v>
      </c>
      <c r="M25">
        <v>0</v>
      </c>
      <c r="N25">
        <v>30.003761802030457</v>
      </c>
      <c r="O25">
        <v>51.517345514880496</v>
      </c>
      <c r="P25">
        <v>65.785202901501663</v>
      </c>
      <c r="Q25">
        <v>2</v>
      </c>
      <c r="R25">
        <v>5.926791909814324</v>
      </c>
      <c r="S25">
        <v>3.6907793877840911</v>
      </c>
      <c r="T25">
        <v>0</v>
      </c>
      <c r="U25">
        <v>192.47152715439859</v>
      </c>
      <c r="V25">
        <v>0</v>
      </c>
      <c r="W25">
        <v>5.7106256015399426</v>
      </c>
      <c r="X25">
        <v>18.000384450955686</v>
      </c>
      <c r="Y25">
        <v>0</v>
      </c>
      <c r="Z25">
        <v>1.6646652</v>
      </c>
      <c r="AA25">
        <v>9.0296999999999983</v>
      </c>
      <c r="AB25">
        <v>6.6903803199999992</v>
      </c>
      <c r="AC25">
        <v>4.9163427199999994</v>
      </c>
      <c r="AD25">
        <v>9.2822125760000009</v>
      </c>
      <c r="AE25">
        <v>12.556885224</v>
      </c>
      <c r="AF25">
        <v>0</v>
      </c>
      <c r="AG25">
        <v>0</v>
      </c>
      <c r="AH25">
        <v>35.6477316</v>
      </c>
      <c r="AI25">
        <v>1.6167100000000001</v>
      </c>
      <c r="AJ25">
        <v>0</v>
      </c>
      <c r="AK25">
        <v>0</v>
      </c>
      <c r="AL25">
        <v>18.296200000000006</v>
      </c>
      <c r="AM25">
        <v>0</v>
      </c>
      <c r="AN25">
        <v>0</v>
      </c>
      <c r="AO25">
        <v>7.2435719999999995</v>
      </c>
      <c r="AP25">
        <v>2.9283659999999996</v>
      </c>
      <c r="AQ25">
        <v>0</v>
      </c>
      <c r="AR25">
        <v>8.4124799999999968</v>
      </c>
      <c r="AS25">
        <v>5.4668928000000001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16.736999933066706</v>
      </c>
      <c r="BB25">
        <f t="shared" si="0"/>
        <v>541.1630068877754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25.11329597840097</v>
      </c>
      <c r="L26">
        <v>33.928273721694538</v>
      </c>
      <c r="M26">
        <v>0</v>
      </c>
      <c r="N26">
        <v>30.003761802030457</v>
      </c>
      <c r="O26">
        <v>51.517345514880496</v>
      </c>
      <c r="P26">
        <v>65.785202901501663</v>
      </c>
      <c r="Q26">
        <v>2</v>
      </c>
      <c r="R26">
        <v>5.5866811203747071</v>
      </c>
      <c r="S26">
        <v>3.6907793877840911</v>
      </c>
      <c r="T26">
        <v>0</v>
      </c>
      <c r="U26">
        <v>192.47152715439859</v>
      </c>
      <c r="V26">
        <v>0</v>
      </c>
      <c r="W26">
        <v>5.7106256015399426</v>
      </c>
      <c r="X26">
        <v>18.000384450955686</v>
      </c>
      <c r="Y26">
        <v>0</v>
      </c>
      <c r="Z26">
        <v>1.6646652</v>
      </c>
      <c r="AA26">
        <v>10.705612319999998</v>
      </c>
      <c r="AB26">
        <v>6.6903803199999992</v>
      </c>
      <c r="AC26">
        <v>4.9163427199999994</v>
      </c>
      <c r="AD26">
        <v>9.2822125760000009</v>
      </c>
      <c r="AE26">
        <v>12.556885224</v>
      </c>
      <c r="AF26">
        <v>0</v>
      </c>
      <c r="AG26">
        <v>0</v>
      </c>
      <c r="AH26">
        <v>35.6477316</v>
      </c>
      <c r="AI26">
        <v>1.9400519999999997</v>
      </c>
      <c r="AJ26">
        <v>0</v>
      </c>
      <c r="AK26">
        <v>0</v>
      </c>
      <c r="AL26">
        <v>18.296200000000006</v>
      </c>
      <c r="AM26">
        <v>0</v>
      </c>
      <c r="AN26">
        <v>0</v>
      </c>
      <c r="AO26">
        <v>7.2435719999999995</v>
      </c>
      <c r="AP26">
        <v>2.9283659999999996</v>
      </c>
      <c r="AQ26">
        <v>0</v>
      </c>
      <c r="AR26">
        <v>8.4124799999999968</v>
      </c>
      <c r="AS26">
        <v>5.4668928000000001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16.786777492506594</v>
      </c>
      <c r="BB26">
        <f t="shared" si="0"/>
        <v>542.77249290105442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24.742801359951184</v>
      </c>
      <c r="L27">
        <v>33.928273721694538</v>
      </c>
      <c r="M27">
        <v>0</v>
      </c>
      <c r="N27">
        <v>30.002945797329144</v>
      </c>
      <c r="O27">
        <v>50.379618987579185</v>
      </c>
      <c r="P27">
        <v>65.792537081618406</v>
      </c>
      <c r="Q27">
        <v>5.6718000000000002</v>
      </c>
      <c r="R27">
        <v>11.102315986187845</v>
      </c>
      <c r="S27">
        <v>6.9106091836691848</v>
      </c>
      <c r="T27">
        <v>0</v>
      </c>
      <c r="U27">
        <v>192.47152715439859</v>
      </c>
      <c r="V27">
        <v>5.2653999999999996</v>
      </c>
      <c r="W27">
        <v>5.8946845789971611</v>
      </c>
      <c r="X27">
        <v>37.473168987341779</v>
      </c>
      <c r="Y27">
        <v>0</v>
      </c>
      <c r="Z27">
        <v>1.6646652</v>
      </c>
      <c r="AA27">
        <v>10.705612319999998</v>
      </c>
      <c r="AB27">
        <v>6.6903803199999992</v>
      </c>
      <c r="AC27">
        <v>4.9163427199999994</v>
      </c>
      <c r="AD27">
        <v>9.2822125760000009</v>
      </c>
      <c r="AE27">
        <v>12.556885224</v>
      </c>
      <c r="AF27">
        <v>0</v>
      </c>
      <c r="AG27">
        <v>0</v>
      </c>
      <c r="AH27">
        <v>35.6477316</v>
      </c>
      <c r="AI27">
        <v>3.8801039999999993</v>
      </c>
      <c r="AJ27">
        <v>0</v>
      </c>
      <c r="AK27">
        <v>0</v>
      </c>
      <c r="AL27">
        <v>18.296200000000006</v>
      </c>
      <c r="AM27">
        <v>0</v>
      </c>
      <c r="AN27">
        <v>0</v>
      </c>
      <c r="AO27">
        <v>7.2435719999999995</v>
      </c>
      <c r="AP27">
        <v>2.9283659999999996</v>
      </c>
      <c r="AQ27">
        <v>0</v>
      </c>
      <c r="AR27">
        <v>8.4124799999999968</v>
      </c>
      <c r="AS27">
        <v>5.4668928000000001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17.919813481033636</v>
      </c>
      <c r="BB27">
        <f t="shared" si="0"/>
        <v>579.40731411773322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24.743162552301253</v>
      </c>
      <c r="L28">
        <v>33.928273721694538</v>
      </c>
      <c r="M28">
        <v>0</v>
      </c>
      <c r="N28">
        <v>30.002945797329144</v>
      </c>
      <c r="O28">
        <v>50.379618987579185</v>
      </c>
      <c r="P28">
        <v>65.792537081618406</v>
      </c>
      <c r="Q28">
        <v>5.6718000000000002</v>
      </c>
      <c r="R28">
        <v>11.102315986187845</v>
      </c>
      <c r="S28">
        <v>6.9106091836691848</v>
      </c>
      <c r="T28">
        <v>0</v>
      </c>
      <c r="U28">
        <v>192.47152715439859</v>
      </c>
      <c r="V28">
        <v>5.2653999999999996</v>
      </c>
      <c r="W28">
        <v>5.8946845789971611</v>
      </c>
      <c r="X28">
        <v>37.473168987341779</v>
      </c>
      <c r="Y28">
        <v>0</v>
      </c>
      <c r="Z28">
        <v>1.6646652</v>
      </c>
      <c r="AA28">
        <v>10.705612319999998</v>
      </c>
      <c r="AB28">
        <v>6.6903803199999992</v>
      </c>
      <c r="AC28">
        <v>4.9163427199999994</v>
      </c>
      <c r="AD28">
        <v>9.2822125760000009</v>
      </c>
      <c r="AE28">
        <v>12.556885224</v>
      </c>
      <c r="AF28">
        <v>0</v>
      </c>
      <c r="AG28">
        <v>0</v>
      </c>
      <c r="AH28">
        <v>35.6477316</v>
      </c>
      <c r="AI28">
        <v>12.416332800000001</v>
      </c>
      <c r="AJ28">
        <v>0</v>
      </c>
      <c r="AK28">
        <v>0</v>
      </c>
      <c r="AL28">
        <v>18.296200000000006</v>
      </c>
      <c r="AM28">
        <v>0</v>
      </c>
      <c r="AN28">
        <v>0</v>
      </c>
      <c r="AO28">
        <v>7.2435719999999995</v>
      </c>
      <c r="AP28">
        <v>2.9283659999999996</v>
      </c>
      <c r="AQ28">
        <v>0</v>
      </c>
      <c r="AR28">
        <v>8.4124799999999968</v>
      </c>
      <c r="AS28">
        <v>5.4668928000000001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18.175911373280606</v>
      </c>
      <c r="BB28">
        <f t="shared" si="0"/>
        <v>587.68780621783628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24.742801359951184</v>
      </c>
      <c r="L29">
        <v>33.928273721694538</v>
      </c>
      <c r="M29">
        <v>0</v>
      </c>
      <c r="N29">
        <v>30.002945797329144</v>
      </c>
      <c r="O29">
        <v>50.379618987579185</v>
      </c>
      <c r="P29">
        <v>65.792537081618406</v>
      </c>
      <c r="Q29">
        <v>5.6718000000000002</v>
      </c>
      <c r="R29">
        <v>11.101138933687002</v>
      </c>
      <c r="S29">
        <v>6.9106091836691848</v>
      </c>
      <c r="T29">
        <v>0</v>
      </c>
      <c r="U29">
        <v>192.47152715439859</v>
      </c>
      <c r="V29">
        <v>5.2653999999999996</v>
      </c>
      <c r="W29">
        <v>5.8946845789971611</v>
      </c>
      <c r="X29">
        <v>37.473168987341779</v>
      </c>
      <c r="Y29">
        <v>0</v>
      </c>
      <c r="Z29">
        <v>1.6646652</v>
      </c>
      <c r="AA29">
        <v>10.705612319999998</v>
      </c>
      <c r="AB29">
        <v>6.6903803199999992</v>
      </c>
      <c r="AC29">
        <v>4.9163427199999994</v>
      </c>
      <c r="AD29">
        <v>9.2822125760000009</v>
      </c>
      <c r="AE29">
        <v>12.556885224</v>
      </c>
      <c r="AF29">
        <v>0</v>
      </c>
      <c r="AG29">
        <v>0</v>
      </c>
      <c r="AH29">
        <v>35.6477316</v>
      </c>
      <c r="AI29">
        <v>12.416332800000001</v>
      </c>
      <c r="AJ29">
        <v>0</v>
      </c>
      <c r="AK29">
        <v>0</v>
      </c>
      <c r="AL29">
        <v>21.247200000000003</v>
      </c>
      <c r="AM29">
        <v>0</v>
      </c>
      <c r="AN29">
        <v>0</v>
      </c>
      <c r="AO29">
        <v>7.2435719999999995</v>
      </c>
      <c r="AP29">
        <v>2.9283659999999996</v>
      </c>
      <c r="AQ29">
        <v>0</v>
      </c>
      <c r="AR29">
        <v>8.4124799999999968</v>
      </c>
      <c r="AS29">
        <v>8.2686753599999996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18.348448479740057</v>
      </c>
      <c r="BB29">
        <f t="shared" si="0"/>
        <v>593.26651342652599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24.743162552301253</v>
      </c>
      <c r="L30">
        <v>33.928273721694538</v>
      </c>
      <c r="M30">
        <v>0</v>
      </c>
      <c r="N30">
        <v>30.002945797329144</v>
      </c>
      <c r="O30">
        <v>50.379618987579185</v>
      </c>
      <c r="P30">
        <v>65.792537081618406</v>
      </c>
      <c r="Q30">
        <v>5.6718000000000002</v>
      </c>
      <c r="R30">
        <v>11.101138933687002</v>
      </c>
      <c r="S30">
        <v>6.9106091836691848</v>
      </c>
      <c r="T30">
        <v>0</v>
      </c>
      <c r="U30">
        <v>192.47152715439859</v>
      </c>
      <c r="V30">
        <v>5.2653999999999996</v>
      </c>
      <c r="W30">
        <v>5.8946845789971611</v>
      </c>
      <c r="X30">
        <v>37.473168987341779</v>
      </c>
      <c r="Y30">
        <v>0</v>
      </c>
      <c r="Z30">
        <v>1.6646652</v>
      </c>
      <c r="AA30">
        <v>10.695177999999997</v>
      </c>
      <c r="AB30">
        <v>6.6903803199999992</v>
      </c>
      <c r="AC30">
        <v>4.9163427199999994</v>
      </c>
      <c r="AD30">
        <v>9.2822125760000009</v>
      </c>
      <c r="AE30">
        <v>12.556885224</v>
      </c>
      <c r="AF30">
        <v>0</v>
      </c>
      <c r="AG30">
        <v>0</v>
      </c>
      <c r="AH30">
        <v>35.6477316</v>
      </c>
      <c r="AI30">
        <v>12.416332800000001</v>
      </c>
      <c r="AJ30">
        <v>0</v>
      </c>
      <c r="AK30">
        <v>0</v>
      </c>
      <c r="AL30">
        <v>21.247200000000003</v>
      </c>
      <c r="AM30">
        <v>0</v>
      </c>
      <c r="AN30">
        <v>0</v>
      </c>
      <c r="AO30">
        <v>7.2435719999999995</v>
      </c>
      <c r="AP30">
        <v>2.9283659999999996</v>
      </c>
      <c r="AQ30">
        <v>0</v>
      </c>
      <c r="AR30">
        <v>8.4124799999999968</v>
      </c>
      <c r="AS30">
        <v>8.2686753599999996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18.348146579987024</v>
      </c>
      <c r="BB30">
        <f t="shared" si="0"/>
        <v>593.25674219862913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24.743136928303858</v>
      </c>
      <c r="L31">
        <v>33.928273721694538</v>
      </c>
      <c r="M31">
        <v>0</v>
      </c>
      <c r="N31">
        <v>30.002945797329144</v>
      </c>
      <c r="O31">
        <v>50.379618987579185</v>
      </c>
      <c r="P31">
        <v>65.792537081618406</v>
      </c>
      <c r="Q31">
        <v>1.94</v>
      </c>
      <c r="R31">
        <v>5.926791909814324</v>
      </c>
      <c r="S31">
        <v>3.6907793877840911</v>
      </c>
      <c r="T31">
        <v>0</v>
      </c>
      <c r="U31">
        <v>192.47152715439859</v>
      </c>
      <c r="V31">
        <v>0</v>
      </c>
      <c r="W31">
        <v>5.5381409001956952</v>
      </c>
      <c r="X31">
        <v>17.463344661095636</v>
      </c>
      <c r="Y31">
        <v>0</v>
      </c>
      <c r="Z31">
        <v>1.6646652</v>
      </c>
      <c r="AA31">
        <v>7.1234300000000008</v>
      </c>
      <c r="AB31">
        <v>6.6903803199999992</v>
      </c>
      <c r="AC31">
        <v>4.9163427199999994</v>
      </c>
      <c r="AD31">
        <v>9.2822125760000009</v>
      </c>
      <c r="AE31">
        <v>12.556885224</v>
      </c>
      <c r="AF31">
        <v>0</v>
      </c>
      <c r="AG31">
        <v>0</v>
      </c>
      <c r="AH31">
        <v>35.6477316</v>
      </c>
      <c r="AI31">
        <v>12.416332800000001</v>
      </c>
      <c r="AJ31">
        <v>0</v>
      </c>
      <c r="AK31">
        <v>0</v>
      </c>
      <c r="AL31">
        <v>21.247200000000003</v>
      </c>
      <c r="AM31">
        <v>0</v>
      </c>
      <c r="AN31">
        <v>0</v>
      </c>
      <c r="AO31">
        <v>7.2435719999999995</v>
      </c>
      <c r="AP31">
        <v>2.9283659999999996</v>
      </c>
      <c r="AQ31">
        <v>0</v>
      </c>
      <c r="AR31">
        <v>8.4124799999999968</v>
      </c>
      <c r="AS31">
        <v>8.2686753599999996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17.108261147249564</v>
      </c>
      <c r="BB31">
        <f t="shared" si="0"/>
        <v>553.16710918256365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24.741289783119935</v>
      </c>
      <c r="L32">
        <v>33.928273721694538</v>
      </c>
      <c r="M32">
        <v>0</v>
      </c>
      <c r="N32">
        <v>30.002945797329144</v>
      </c>
      <c r="O32">
        <v>50.379618987579185</v>
      </c>
      <c r="P32">
        <v>65.792537081618406</v>
      </c>
      <c r="Q32">
        <v>1.94</v>
      </c>
      <c r="R32">
        <v>5.926791909814324</v>
      </c>
      <c r="S32">
        <v>3.6907793877840911</v>
      </c>
      <c r="T32">
        <v>0</v>
      </c>
      <c r="U32">
        <v>192.47152715439859</v>
      </c>
      <c r="V32">
        <v>0</v>
      </c>
      <c r="W32">
        <v>5.5381409001956952</v>
      </c>
      <c r="X32">
        <v>17.463344661095636</v>
      </c>
      <c r="Y32">
        <v>0</v>
      </c>
      <c r="Z32">
        <v>1.6646652</v>
      </c>
      <c r="AA32">
        <v>7.1234300000000008</v>
      </c>
      <c r="AB32">
        <v>6.6903803199999992</v>
      </c>
      <c r="AC32">
        <v>4.9163427199999994</v>
      </c>
      <c r="AD32">
        <v>9.2822125760000009</v>
      </c>
      <c r="AE32">
        <v>12.556885224</v>
      </c>
      <c r="AF32">
        <v>0</v>
      </c>
      <c r="AG32">
        <v>0</v>
      </c>
      <c r="AH32">
        <v>35.6477316</v>
      </c>
      <c r="AI32">
        <v>12.416332800000001</v>
      </c>
      <c r="AJ32">
        <v>0</v>
      </c>
      <c r="AK32">
        <v>0</v>
      </c>
      <c r="AL32">
        <v>21.247200000000003</v>
      </c>
      <c r="AM32">
        <v>0</v>
      </c>
      <c r="AN32">
        <v>0</v>
      </c>
      <c r="AO32">
        <v>7.2435719999999995</v>
      </c>
      <c r="AP32">
        <v>2.9283659999999996</v>
      </c>
      <c r="AQ32">
        <v>0</v>
      </c>
      <c r="AR32">
        <v>8.4124799999999968</v>
      </c>
      <c r="AS32">
        <v>8.2686753599999996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17.108205630458848</v>
      </c>
      <c r="BB32">
        <f t="shared" si="0"/>
        <v>553.16531755417043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25.113175936242484</v>
      </c>
      <c r="L33">
        <v>33.928273721694538</v>
      </c>
      <c r="M33">
        <v>0</v>
      </c>
      <c r="N33">
        <v>30.002945797329144</v>
      </c>
      <c r="O33">
        <v>50.379618987579185</v>
      </c>
      <c r="P33">
        <v>65.792537081618406</v>
      </c>
      <c r="Q33">
        <v>1.94</v>
      </c>
      <c r="R33">
        <v>5.926791909814324</v>
      </c>
      <c r="S33">
        <v>3.6907793877840911</v>
      </c>
      <c r="T33">
        <v>0</v>
      </c>
      <c r="U33">
        <v>192.47152715439859</v>
      </c>
      <c r="V33">
        <v>0</v>
      </c>
      <c r="W33">
        <v>5.7207692307692302</v>
      </c>
      <c r="X33">
        <v>17.463344661095636</v>
      </c>
      <c r="Y33">
        <v>0</v>
      </c>
      <c r="Z33">
        <v>1.6646652</v>
      </c>
      <c r="AA33">
        <v>4.976367999999999</v>
      </c>
      <c r="AB33">
        <v>6.6903803199999992</v>
      </c>
      <c r="AC33">
        <v>4.9163427199999994</v>
      </c>
      <c r="AD33">
        <v>9.2822125760000009</v>
      </c>
      <c r="AE33">
        <v>12.556885224</v>
      </c>
      <c r="AF33">
        <v>0</v>
      </c>
      <c r="AG33">
        <v>0</v>
      </c>
      <c r="AH33">
        <v>35.6477316</v>
      </c>
      <c r="AI33">
        <v>12.416332800000001</v>
      </c>
      <c r="AJ33">
        <v>0</v>
      </c>
      <c r="AK33">
        <v>0</v>
      </c>
      <c r="AL33">
        <v>21.247200000000003</v>
      </c>
      <c r="AM33">
        <v>0</v>
      </c>
      <c r="AN33">
        <v>0</v>
      </c>
      <c r="AO33">
        <v>7.2435719999999995</v>
      </c>
      <c r="AP33">
        <v>2.9283659999999996</v>
      </c>
      <c r="AQ33">
        <v>0</v>
      </c>
      <c r="AR33">
        <v>8.4124799999999968</v>
      </c>
      <c r="AS33">
        <v>5.4668928000000001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16.97637590093472</v>
      </c>
      <c r="BB33">
        <f t="shared" si="0"/>
        <v>548.90281720739074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25.11329597840097</v>
      </c>
      <c r="L34">
        <v>33.928273721694538</v>
      </c>
      <c r="M34">
        <v>0</v>
      </c>
      <c r="N34">
        <v>30.002945797329144</v>
      </c>
      <c r="O34">
        <v>50.379618987579185</v>
      </c>
      <c r="P34">
        <v>65.792537081618406</v>
      </c>
      <c r="Q34">
        <v>1.94</v>
      </c>
      <c r="R34">
        <v>5.926791909814324</v>
      </c>
      <c r="S34">
        <v>3.6907793877840911</v>
      </c>
      <c r="T34">
        <v>0</v>
      </c>
      <c r="U34">
        <v>192.47152715439859</v>
      </c>
      <c r="V34">
        <v>0</v>
      </c>
      <c r="W34">
        <v>5.7207692307692302</v>
      </c>
      <c r="X34">
        <v>17.463344661095636</v>
      </c>
      <c r="Y34">
        <v>0</v>
      </c>
      <c r="Z34">
        <v>1.6646652</v>
      </c>
      <c r="AA34">
        <v>3.5516819999999996</v>
      </c>
      <c r="AB34">
        <v>5.0787300000000011</v>
      </c>
      <c r="AC34">
        <v>4.9163427199999994</v>
      </c>
      <c r="AD34">
        <v>9.2822125760000009</v>
      </c>
      <c r="AE34">
        <v>12.556885224</v>
      </c>
      <c r="AF34">
        <v>0</v>
      </c>
      <c r="AG34">
        <v>0</v>
      </c>
      <c r="AH34">
        <v>35.6477316</v>
      </c>
      <c r="AI34">
        <v>4.8501300000000001</v>
      </c>
      <c r="AJ34">
        <v>0</v>
      </c>
      <c r="AK34">
        <v>0</v>
      </c>
      <c r="AL34">
        <v>21.247200000000003</v>
      </c>
      <c r="AM34">
        <v>0</v>
      </c>
      <c r="AN34">
        <v>0</v>
      </c>
      <c r="AO34">
        <v>7.2435719999999995</v>
      </c>
      <c r="AP34">
        <v>2.9283659999999996</v>
      </c>
      <c r="AQ34">
        <v>0</v>
      </c>
      <c r="AR34">
        <v>8.4124799999999968</v>
      </c>
      <c r="AS34">
        <v>5.4668928000000001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16.658303377155676</v>
      </c>
      <c r="BB34">
        <f t="shared" si="0"/>
        <v>538.61847065332825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25.009824942037827</v>
      </c>
      <c r="L35">
        <v>33.928273721694538</v>
      </c>
      <c r="M35">
        <v>0</v>
      </c>
      <c r="N35">
        <v>30.002945797329144</v>
      </c>
      <c r="O35">
        <v>50.379618987579185</v>
      </c>
      <c r="P35">
        <v>65.792537081618406</v>
      </c>
      <c r="Q35">
        <v>1.94</v>
      </c>
      <c r="R35">
        <v>5.5989637542134831</v>
      </c>
      <c r="S35">
        <v>3.5050749701492534</v>
      </c>
      <c r="T35">
        <v>0</v>
      </c>
      <c r="U35">
        <v>192.47152715439859</v>
      </c>
      <c r="V35">
        <v>0</v>
      </c>
      <c r="W35">
        <v>5.7207692307692302</v>
      </c>
      <c r="X35">
        <v>17.463344661095636</v>
      </c>
      <c r="Y35">
        <v>0</v>
      </c>
      <c r="Z35">
        <v>1.6646652</v>
      </c>
      <c r="AA35">
        <v>0</v>
      </c>
      <c r="AB35">
        <v>6.6903803199999992</v>
      </c>
      <c r="AC35">
        <v>4.9163427199999994</v>
      </c>
      <c r="AD35">
        <v>9.2822125760000009</v>
      </c>
      <c r="AE35">
        <v>12.556885224</v>
      </c>
      <c r="AF35">
        <v>0</v>
      </c>
      <c r="AG35">
        <v>0</v>
      </c>
      <c r="AH35">
        <v>34.926117600000005</v>
      </c>
      <c r="AI35">
        <v>4.8501300000000001</v>
      </c>
      <c r="AJ35">
        <v>0</v>
      </c>
      <c r="AK35">
        <v>0</v>
      </c>
      <c r="AL35">
        <v>18.296200000000006</v>
      </c>
      <c r="AM35">
        <v>0</v>
      </c>
      <c r="AN35">
        <v>0</v>
      </c>
      <c r="AO35">
        <v>7.2435719999999995</v>
      </c>
      <c r="AP35">
        <v>2.9283659999999996</v>
      </c>
      <c r="AQ35">
        <v>0</v>
      </c>
      <c r="AR35">
        <v>8.4124799999999968</v>
      </c>
      <c r="AS35">
        <v>5.4668928000000001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16.471413866066996</v>
      </c>
      <c r="BB35">
        <f t="shared" si="0"/>
        <v>532.57571087481813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25.009554275278941</v>
      </c>
      <c r="L36">
        <v>33.928273721694538</v>
      </c>
      <c r="M36">
        <v>0</v>
      </c>
      <c r="N36">
        <v>30.002945797329144</v>
      </c>
      <c r="O36">
        <v>50.379618987579185</v>
      </c>
      <c r="P36">
        <v>65.792537081618406</v>
      </c>
      <c r="Q36">
        <v>1.94</v>
      </c>
      <c r="R36">
        <v>5.4545711119654001</v>
      </c>
      <c r="S36">
        <v>3.3926403783783785</v>
      </c>
      <c r="T36">
        <v>0</v>
      </c>
      <c r="U36">
        <v>192.47152715439859</v>
      </c>
      <c r="V36">
        <v>0</v>
      </c>
      <c r="W36">
        <v>5.7207692307692302</v>
      </c>
      <c r="X36">
        <v>17.463344661095636</v>
      </c>
      <c r="Y36">
        <v>0</v>
      </c>
      <c r="Z36">
        <v>1.6646652</v>
      </c>
      <c r="AA36">
        <v>0</v>
      </c>
      <c r="AB36">
        <v>6.6903803199999992</v>
      </c>
      <c r="AC36">
        <v>4.9163427199999994</v>
      </c>
      <c r="AD36">
        <v>9.2822125760000009</v>
      </c>
      <c r="AE36">
        <v>12.556885224</v>
      </c>
      <c r="AF36">
        <v>0</v>
      </c>
      <c r="AG36">
        <v>0</v>
      </c>
      <c r="AH36">
        <v>23.765154399999997</v>
      </c>
      <c r="AI36">
        <v>3.5567619999999991</v>
      </c>
      <c r="AJ36">
        <v>0</v>
      </c>
      <c r="AK36">
        <v>0</v>
      </c>
      <c r="AL36">
        <v>18.296200000000006</v>
      </c>
      <c r="AM36">
        <v>0</v>
      </c>
      <c r="AN36">
        <v>0</v>
      </c>
      <c r="AO36">
        <v>7.2435719999999995</v>
      </c>
      <c r="AP36">
        <v>2.9283659999999996</v>
      </c>
      <c r="AQ36">
        <v>0</v>
      </c>
      <c r="AR36">
        <v>8.4124799999999968</v>
      </c>
      <c r="AS36">
        <v>5.4668928000000001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16.090070664218118</v>
      </c>
      <c r="BB36">
        <f t="shared" si="0"/>
        <v>520.24562497588909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24.258213480104668</v>
      </c>
      <c r="L37">
        <v>33.928273721694538</v>
      </c>
      <c r="M37">
        <v>0</v>
      </c>
      <c r="N37">
        <v>30.002945797329144</v>
      </c>
      <c r="O37">
        <v>50.379618987579185</v>
      </c>
      <c r="P37">
        <v>65.792537081618406</v>
      </c>
      <c r="Q37">
        <v>1.94</v>
      </c>
      <c r="R37">
        <v>5.4545711119654001</v>
      </c>
      <c r="S37">
        <v>3.3926403783783785</v>
      </c>
      <c r="T37">
        <v>0</v>
      </c>
      <c r="U37">
        <v>192.47152715439859</v>
      </c>
      <c r="V37">
        <v>0</v>
      </c>
      <c r="W37">
        <v>5.7207692307692302</v>
      </c>
      <c r="X37">
        <v>17.463344661095636</v>
      </c>
      <c r="Y37">
        <v>0</v>
      </c>
      <c r="Z37">
        <v>1.6646652</v>
      </c>
      <c r="AA37">
        <v>0</v>
      </c>
      <c r="AB37">
        <v>6.6903803199999992</v>
      </c>
      <c r="AC37">
        <v>4.9163427199999994</v>
      </c>
      <c r="AD37">
        <v>9.2822125760000009</v>
      </c>
      <c r="AE37">
        <v>12.556885224</v>
      </c>
      <c r="AF37">
        <v>0</v>
      </c>
      <c r="AG37">
        <v>0</v>
      </c>
      <c r="AH37">
        <v>23.765154399999997</v>
      </c>
      <c r="AI37">
        <v>3.5567619999999991</v>
      </c>
      <c r="AJ37">
        <v>0</v>
      </c>
      <c r="AK37">
        <v>0</v>
      </c>
      <c r="AL37">
        <v>18.296200000000006</v>
      </c>
      <c r="AM37">
        <v>0</v>
      </c>
      <c r="AN37">
        <v>0</v>
      </c>
      <c r="AO37">
        <v>7.2435719999999995</v>
      </c>
      <c r="AP37">
        <v>2.9283659999999996</v>
      </c>
      <c r="AQ37">
        <v>0</v>
      </c>
      <c r="AR37">
        <v>8.4124799999999968</v>
      </c>
      <c r="AS37">
        <v>5.4668928000000001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16.067530467854176</v>
      </c>
      <c r="BB37">
        <f t="shared" si="0"/>
        <v>519.51682437707882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24.258213480104668</v>
      </c>
      <c r="L38">
        <v>33.928273721694538</v>
      </c>
      <c r="M38">
        <v>0</v>
      </c>
      <c r="N38">
        <v>30.002945797329144</v>
      </c>
      <c r="O38">
        <v>50.379618987579185</v>
      </c>
      <c r="P38">
        <v>65.792537081618406</v>
      </c>
      <c r="Q38">
        <v>1.94</v>
      </c>
      <c r="R38">
        <v>5.4545711119654001</v>
      </c>
      <c r="S38">
        <v>3.3926403783783785</v>
      </c>
      <c r="T38">
        <v>0</v>
      </c>
      <c r="U38">
        <v>192.47152715439859</v>
      </c>
      <c r="V38">
        <v>0</v>
      </c>
      <c r="W38">
        <v>5.7207692307692302</v>
      </c>
      <c r="X38">
        <v>17.463344661095636</v>
      </c>
      <c r="Y38">
        <v>0</v>
      </c>
      <c r="Z38">
        <v>1.6646652</v>
      </c>
      <c r="AA38">
        <v>0</v>
      </c>
      <c r="AB38">
        <v>6.6903803199999992</v>
      </c>
      <c r="AC38">
        <v>4.9163427199999994</v>
      </c>
      <c r="AD38">
        <v>9.2822125760000009</v>
      </c>
      <c r="AE38">
        <v>12.556885224</v>
      </c>
      <c r="AF38">
        <v>0</v>
      </c>
      <c r="AG38">
        <v>0</v>
      </c>
      <c r="AH38">
        <v>23.765154399999997</v>
      </c>
      <c r="AI38">
        <v>3.5567619999999991</v>
      </c>
      <c r="AJ38">
        <v>0</v>
      </c>
      <c r="AK38">
        <v>0</v>
      </c>
      <c r="AL38">
        <v>18.296200000000006</v>
      </c>
      <c r="AM38">
        <v>0</v>
      </c>
      <c r="AN38">
        <v>0</v>
      </c>
      <c r="AO38">
        <v>7.2435719999999995</v>
      </c>
      <c r="AP38">
        <v>2.9283659999999996</v>
      </c>
      <c r="AQ38">
        <v>0</v>
      </c>
      <c r="AR38">
        <v>8.4124799999999968</v>
      </c>
      <c r="AS38">
        <v>5.4668928000000001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16.067530467854176</v>
      </c>
      <c r="BB38">
        <f t="shared" si="0"/>
        <v>519.51682437707882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24.258213480104668</v>
      </c>
      <c r="L39">
        <v>33.928273721694538</v>
      </c>
      <c r="M39">
        <v>0</v>
      </c>
      <c r="N39">
        <v>30.002945797329144</v>
      </c>
      <c r="O39">
        <v>50.379618987579185</v>
      </c>
      <c r="P39">
        <v>65.792537081618406</v>
      </c>
      <c r="Q39">
        <v>1.94</v>
      </c>
      <c r="R39">
        <v>5.4545711119654001</v>
      </c>
      <c r="S39">
        <v>3.3926403783783785</v>
      </c>
      <c r="T39">
        <v>0</v>
      </c>
      <c r="U39">
        <v>192.47152715439859</v>
      </c>
      <c r="V39">
        <v>0</v>
      </c>
      <c r="W39">
        <v>5.7207692307692302</v>
      </c>
      <c r="X39">
        <v>17.463344661095636</v>
      </c>
      <c r="Y39">
        <v>0</v>
      </c>
      <c r="Z39">
        <v>1.6646652</v>
      </c>
      <c r="AA39">
        <v>0</v>
      </c>
      <c r="AB39">
        <v>6.6903803199999992</v>
      </c>
      <c r="AC39">
        <v>4.9163427199999994</v>
      </c>
      <c r="AD39">
        <v>9.2822125760000009</v>
      </c>
      <c r="AE39">
        <v>12.556885224</v>
      </c>
      <c r="AF39">
        <v>0</v>
      </c>
      <c r="AG39">
        <v>0</v>
      </c>
      <c r="AH39">
        <v>23.765154399999997</v>
      </c>
      <c r="AI39">
        <v>3.5567619999999991</v>
      </c>
      <c r="AJ39">
        <v>0</v>
      </c>
      <c r="AK39">
        <v>0</v>
      </c>
      <c r="AL39">
        <v>18.296200000000006</v>
      </c>
      <c r="AM39">
        <v>0</v>
      </c>
      <c r="AN39">
        <v>0</v>
      </c>
      <c r="AO39">
        <v>7.2435719999999995</v>
      </c>
      <c r="AP39">
        <v>2.9283659999999996</v>
      </c>
      <c r="AQ39">
        <v>0</v>
      </c>
      <c r="AR39">
        <v>8.4124799999999968</v>
      </c>
      <c r="AS39">
        <v>5.4668928000000001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16.067530467854176</v>
      </c>
      <c r="BB39">
        <f t="shared" si="0"/>
        <v>519.51682437707882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24.258213480104668</v>
      </c>
      <c r="L40">
        <v>33.928273721694538</v>
      </c>
      <c r="M40">
        <v>0</v>
      </c>
      <c r="N40">
        <v>30.002945797329144</v>
      </c>
      <c r="O40">
        <v>50.379618987579185</v>
      </c>
      <c r="P40">
        <v>65.792537081618406</v>
      </c>
      <c r="Q40">
        <v>1.978702930832356</v>
      </c>
      <c r="R40">
        <v>5.1534875283446722</v>
      </c>
      <c r="S40">
        <v>3.0947426100053419</v>
      </c>
      <c r="T40">
        <v>0</v>
      </c>
      <c r="U40">
        <v>192.47152715439859</v>
      </c>
      <c r="V40">
        <v>0</v>
      </c>
      <c r="W40">
        <v>5.7123199537304803</v>
      </c>
      <c r="X40">
        <v>17.463344661095636</v>
      </c>
      <c r="Y40">
        <v>0</v>
      </c>
      <c r="Z40">
        <v>1.6646652</v>
      </c>
      <c r="AA40">
        <v>0</v>
      </c>
      <c r="AB40">
        <v>6.6903803199999992</v>
      </c>
      <c r="AC40">
        <v>4.9163427199999994</v>
      </c>
      <c r="AD40">
        <v>9.2822125760000009</v>
      </c>
      <c r="AE40">
        <v>12.556885224</v>
      </c>
      <c r="AF40">
        <v>0</v>
      </c>
      <c r="AG40">
        <v>0</v>
      </c>
      <c r="AH40">
        <v>23.765154399999997</v>
      </c>
      <c r="AI40">
        <v>3.5567619999999991</v>
      </c>
      <c r="AJ40">
        <v>0</v>
      </c>
      <c r="AK40">
        <v>0</v>
      </c>
      <c r="AL40">
        <v>18.296200000000006</v>
      </c>
      <c r="AM40">
        <v>0</v>
      </c>
      <c r="AN40">
        <v>0</v>
      </c>
      <c r="AO40">
        <v>7.2435719999999995</v>
      </c>
      <c r="AP40">
        <v>2.9283659999999996</v>
      </c>
      <c r="AQ40">
        <v>0</v>
      </c>
      <c r="AR40">
        <v>8.4124799999999968</v>
      </c>
      <c r="AS40">
        <v>5.4668928000000001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16.050468486778065</v>
      </c>
      <c r="BB40">
        <f t="shared" si="0"/>
        <v>518.9651586599548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24.2590985915493</v>
      </c>
      <c r="L41">
        <v>20.999944729569677</v>
      </c>
      <c r="M41">
        <v>0</v>
      </c>
      <c r="N41">
        <v>30.002945797329144</v>
      </c>
      <c r="O41">
        <v>50.379618987579185</v>
      </c>
      <c r="P41">
        <v>65.792537081618406</v>
      </c>
      <c r="Q41">
        <v>1.978702930832356</v>
      </c>
      <c r="R41">
        <v>5.153717598908595</v>
      </c>
      <c r="S41">
        <v>3.0916728070175443</v>
      </c>
      <c r="T41">
        <v>0</v>
      </c>
      <c r="U41">
        <v>192.47152715439859</v>
      </c>
      <c r="V41">
        <v>0</v>
      </c>
      <c r="W41">
        <v>5.7123199537304803</v>
      </c>
      <c r="X41">
        <v>17.463344661095636</v>
      </c>
      <c r="Y41">
        <v>0</v>
      </c>
      <c r="Z41">
        <v>1.6646652</v>
      </c>
      <c r="AA41">
        <v>0</v>
      </c>
      <c r="AB41">
        <v>6.6903803199999992</v>
      </c>
      <c r="AC41">
        <v>4.9163427199999994</v>
      </c>
      <c r="AD41">
        <v>9.2822125760000009</v>
      </c>
      <c r="AE41">
        <v>12.556885224</v>
      </c>
      <c r="AF41">
        <v>0</v>
      </c>
      <c r="AG41">
        <v>0</v>
      </c>
      <c r="AH41">
        <v>23.765154399999997</v>
      </c>
      <c r="AI41">
        <v>3.5567619999999991</v>
      </c>
      <c r="AJ41">
        <v>0</v>
      </c>
      <c r="AK41">
        <v>0</v>
      </c>
      <c r="AL41">
        <v>18.296200000000006</v>
      </c>
      <c r="AM41">
        <v>0</v>
      </c>
      <c r="AN41">
        <v>0</v>
      </c>
      <c r="AO41">
        <v>7.2435719999999995</v>
      </c>
      <c r="AP41">
        <v>2.9283659999999996</v>
      </c>
      <c r="AQ41">
        <v>0</v>
      </c>
      <c r="AR41">
        <v>8.4124799999999968</v>
      </c>
      <c r="AS41">
        <v>5.4668928000000001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15.662560353431148</v>
      </c>
      <c r="BB41">
        <f t="shared" si="0"/>
        <v>506.42278318019754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24.2590985915493</v>
      </c>
      <c r="L42">
        <v>20.999748557197254</v>
      </c>
      <c r="M42">
        <v>0</v>
      </c>
      <c r="N42">
        <v>30.002945797329144</v>
      </c>
      <c r="O42">
        <v>50.379618987579185</v>
      </c>
      <c r="P42">
        <v>65.792537081618406</v>
      </c>
      <c r="Q42">
        <v>1.978702930832356</v>
      </c>
      <c r="R42">
        <v>5.1534875283446722</v>
      </c>
      <c r="S42">
        <v>3.0947426100053419</v>
      </c>
      <c r="T42">
        <v>0</v>
      </c>
      <c r="U42">
        <v>192.47152715439859</v>
      </c>
      <c r="V42">
        <v>0</v>
      </c>
      <c r="W42">
        <v>5.7123199537304803</v>
      </c>
      <c r="X42">
        <v>17.463344661095636</v>
      </c>
      <c r="Y42">
        <v>0</v>
      </c>
      <c r="Z42">
        <v>1.6646652</v>
      </c>
      <c r="AA42">
        <v>0</v>
      </c>
      <c r="AB42">
        <v>6.6903803199999992</v>
      </c>
      <c r="AC42">
        <v>4.9163427199999994</v>
      </c>
      <c r="AD42">
        <v>9.2822125760000009</v>
      </c>
      <c r="AE42">
        <v>12.556885224</v>
      </c>
      <c r="AF42">
        <v>0</v>
      </c>
      <c r="AG42">
        <v>0</v>
      </c>
      <c r="AH42">
        <v>29.706443</v>
      </c>
      <c r="AI42">
        <v>3.5567619999999991</v>
      </c>
      <c r="AJ42">
        <v>0</v>
      </c>
      <c r="AK42">
        <v>0</v>
      </c>
      <c r="AL42">
        <v>18.296200000000006</v>
      </c>
      <c r="AM42">
        <v>0</v>
      </c>
      <c r="AN42">
        <v>0</v>
      </c>
      <c r="AO42">
        <v>7.2435719999999995</v>
      </c>
      <c r="AP42">
        <v>2.9283659999999996</v>
      </c>
      <c r="AQ42">
        <v>0</v>
      </c>
      <c r="AR42">
        <v>8.4124799999999968</v>
      </c>
      <c r="AS42">
        <v>5.4668928000000001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15.84087797361518</v>
      </c>
      <c r="BB42">
        <f t="shared" si="0"/>
        <v>512.18839772006504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24.248852891979929</v>
      </c>
      <c r="L43">
        <v>21.000046131540792</v>
      </c>
      <c r="M43">
        <v>0</v>
      </c>
      <c r="N43">
        <v>30.002945797329144</v>
      </c>
      <c r="O43">
        <v>50.379618987579185</v>
      </c>
      <c r="P43">
        <v>65.792537081618406</v>
      </c>
      <c r="Q43">
        <v>1.978702930832356</v>
      </c>
      <c r="R43">
        <v>5.1534875283446722</v>
      </c>
      <c r="S43">
        <v>3.0947426100053419</v>
      </c>
      <c r="T43">
        <v>0</v>
      </c>
      <c r="U43">
        <v>192.47152715439859</v>
      </c>
      <c r="V43">
        <v>0</v>
      </c>
      <c r="W43">
        <v>5.7123199537304803</v>
      </c>
      <c r="X43">
        <v>17.463344661095636</v>
      </c>
      <c r="Y43">
        <v>0</v>
      </c>
      <c r="Z43">
        <v>1.6646652</v>
      </c>
      <c r="AA43">
        <v>0</v>
      </c>
      <c r="AB43">
        <v>6.6903803199999992</v>
      </c>
      <c r="AC43">
        <v>4.9163427199999994</v>
      </c>
      <c r="AD43">
        <v>9.2822125760000009</v>
      </c>
      <c r="AE43">
        <v>12.556885224</v>
      </c>
      <c r="AF43">
        <v>0</v>
      </c>
      <c r="AG43">
        <v>0</v>
      </c>
      <c r="AH43">
        <v>29.706443</v>
      </c>
      <c r="AI43">
        <v>0.80835500000000005</v>
      </c>
      <c r="AJ43">
        <v>0</v>
      </c>
      <c r="AK43">
        <v>0</v>
      </c>
      <c r="AL43">
        <v>18.296200000000006</v>
      </c>
      <c r="AM43">
        <v>0</v>
      </c>
      <c r="AN43">
        <v>0</v>
      </c>
      <c r="AO43">
        <v>7.2435719999999995</v>
      </c>
      <c r="AP43">
        <v>2.9283659999999996</v>
      </c>
      <c r="AQ43">
        <v>0</v>
      </c>
      <c r="AR43">
        <v>13.459968</v>
      </c>
      <c r="AS43">
        <v>8.2686753599999996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15.993605385858396</v>
      </c>
      <c r="BB43">
        <f t="shared" si="0"/>
        <v>517.12658574259603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24.248852891979929</v>
      </c>
      <c r="L44">
        <v>20.999955699940934</v>
      </c>
      <c r="M44">
        <v>0</v>
      </c>
      <c r="N44">
        <v>30.002945797329144</v>
      </c>
      <c r="O44">
        <v>50.379618987579185</v>
      </c>
      <c r="P44">
        <v>65.792537081618406</v>
      </c>
      <c r="Q44">
        <v>1.978702930832356</v>
      </c>
      <c r="R44">
        <v>5.1534875283446722</v>
      </c>
      <c r="S44">
        <v>3.0947426100053419</v>
      </c>
      <c r="T44">
        <v>0</v>
      </c>
      <c r="U44">
        <v>192.47152715439859</v>
      </c>
      <c r="V44">
        <v>0</v>
      </c>
      <c r="W44">
        <v>5.7123199537304803</v>
      </c>
      <c r="X44">
        <v>17.463344661095636</v>
      </c>
      <c r="Y44">
        <v>0</v>
      </c>
      <c r="Z44">
        <v>1.6646652</v>
      </c>
      <c r="AA44">
        <v>0</v>
      </c>
      <c r="AB44">
        <v>6.6903803199999992</v>
      </c>
      <c r="AC44">
        <v>4.9163427199999994</v>
      </c>
      <c r="AD44">
        <v>9.2822125760000009</v>
      </c>
      <c r="AE44">
        <v>12.556885224</v>
      </c>
      <c r="AF44">
        <v>0</v>
      </c>
      <c r="AG44">
        <v>0</v>
      </c>
      <c r="AH44">
        <v>29.706443</v>
      </c>
      <c r="AI44">
        <v>0.80835500000000005</v>
      </c>
      <c r="AJ44">
        <v>0</v>
      </c>
      <c r="AK44">
        <v>0</v>
      </c>
      <c r="AL44">
        <v>18.296200000000006</v>
      </c>
      <c r="AM44">
        <v>0</v>
      </c>
      <c r="AN44">
        <v>0</v>
      </c>
      <c r="AO44">
        <v>7.2435719999999995</v>
      </c>
      <c r="AP44">
        <v>2.9283659999999996</v>
      </c>
      <c r="AQ44">
        <v>0</v>
      </c>
      <c r="AR44">
        <v>13.459968</v>
      </c>
      <c r="AS44">
        <v>8.2686753599999996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15.9936026729104</v>
      </c>
      <c r="BB44">
        <f t="shared" si="0"/>
        <v>517.12649802394412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24.248852891979929</v>
      </c>
      <c r="L45">
        <v>21.0000062760334</v>
      </c>
      <c r="M45">
        <v>0</v>
      </c>
      <c r="N45">
        <v>30.002945797329144</v>
      </c>
      <c r="O45">
        <v>50.379618987579185</v>
      </c>
      <c r="P45">
        <v>66.902107513744667</v>
      </c>
      <c r="Q45">
        <v>1.978702930832356</v>
      </c>
      <c r="R45">
        <v>5.1534875283446722</v>
      </c>
      <c r="S45">
        <v>3.0947426100053419</v>
      </c>
      <c r="T45">
        <v>0</v>
      </c>
      <c r="U45">
        <v>192.47152715439859</v>
      </c>
      <c r="V45">
        <v>0</v>
      </c>
      <c r="W45">
        <v>5.7123199537304803</v>
      </c>
      <c r="X45">
        <v>17.463344661095636</v>
      </c>
      <c r="Y45">
        <v>0</v>
      </c>
      <c r="Z45">
        <v>1.6646652</v>
      </c>
      <c r="AA45">
        <v>0</v>
      </c>
      <c r="AB45">
        <v>6.6903803199999992</v>
      </c>
      <c r="AC45">
        <v>4.9163427199999994</v>
      </c>
      <c r="AD45">
        <v>9.2822125760000009</v>
      </c>
      <c r="AE45">
        <v>12.556885224</v>
      </c>
      <c r="AF45">
        <v>0</v>
      </c>
      <c r="AG45">
        <v>0</v>
      </c>
      <c r="AH45">
        <v>29.706443</v>
      </c>
      <c r="AI45">
        <v>0</v>
      </c>
      <c r="AJ45">
        <v>0</v>
      </c>
      <c r="AK45">
        <v>0</v>
      </c>
      <c r="AL45">
        <v>18.296200000000006</v>
      </c>
      <c r="AM45">
        <v>0</v>
      </c>
      <c r="AN45">
        <v>0</v>
      </c>
      <c r="AO45">
        <v>7.2435719999999995</v>
      </c>
      <c r="AP45">
        <v>2.9283659999999996</v>
      </c>
      <c r="AQ45">
        <v>0</v>
      </c>
      <c r="AR45">
        <v>7.2908160000000004</v>
      </c>
      <c r="AS45">
        <v>5.4668928000000001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15.733512667156964</v>
      </c>
      <c r="BB45">
        <f t="shared" si="0"/>
        <v>508.71691947791618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24.248852891979929</v>
      </c>
      <c r="L46">
        <v>21.0000062760334</v>
      </c>
      <c r="M46">
        <v>0</v>
      </c>
      <c r="N46">
        <v>30.002945797329144</v>
      </c>
      <c r="O46">
        <v>50.379618987579185</v>
      </c>
      <c r="P46">
        <v>67.646929990182016</v>
      </c>
      <c r="Q46">
        <v>1.978702930832356</v>
      </c>
      <c r="R46">
        <v>5.1534875283446722</v>
      </c>
      <c r="S46">
        <v>3.0947426100053419</v>
      </c>
      <c r="T46">
        <v>0</v>
      </c>
      <c r="U46">
        <v>192.47152715439859</v>
      </c>
      <c r="V46">
        <v>0</v>
      </c>
      <c r="W46">
        <v>5.7123199537304803</v>
      </c>
      <c r="X46">
        <v>17.463344661095636</v>
      </c>
      <c r="Y46">
        <v>0</v>
      </c>
      <c r="Z46">
        <v>1.6646652</v>
      </c>
      <c r="AA46">
        <v>0</v>
      </c>
      <c r="AB46">
        <v>6.6903803199999992</v>
      </c>
      <c r="AC46">
        <v>4.9163427199999994</v>
      </c>
      <c r="AD46">
        <v>9.2822125760000009</v>
      </c>
      <c r="AE46">
        <v>12.556885224</v>
      </c>
      <c r="AF46">
        <v>0</v>
      </c>
      <c r="AG46">
        <v>0</v>
      </c>
      <c r="AH46">
        <v>29.706443</v>
      </c>
      <c r="AI46">
        <v>0</v>
      </c>
      <c r="AJ46">
        <v>0</v>
      </c>
      <c r="AK46">
        <v>0</v>
      </c>
      <c r="AL46">
        <v>18.296200000000006</v>
      </c>
      <c r="AM46">
        <v>0</v>
      </c>
      <c r="AN46">
        <v>0</v>
      </c>
      <c r="AO46">
        <v>7.2435719999999995</v>
      </c>
      <c r="AP46">
        <v>2.9283659999999996</v>
      </c>
      <c r="AQ46">
        <v>0</v>
      </c>
      <c r="AR46">
        <v>7.2908160000000004</v>
      </c>
      <c r="AS46">
        <v>5.4668928000000001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15.755857341450072</v>
      </c>
      <c r="BB46">
        <f t="shared" si="0"/>
        <v>509.43939728006052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24.248852891979929</v>
      </c>
      <c r="L47">
        <v>21.0000062760334</v>
      </c>
      <c r="M47">
        <v>0</v>
      </c>
      <c r="N47">
        <v>30.002945797329144</v>
      </c>
      <c r="O47">
        <v>50.379618987579185</v>
      </c>
      <c r="P47">
        <v>68.391752577319579</v>
      </c>
      <c r="Q47">
        <v>1.9370730310262527</v>
      </c>
      <c r="R47">
        <v>5.1534875283446722</v>
      </c>
      <c r="S47">
        <v>3.0947426100053419</v>
      </c>
      <c r="T47">
        <v>0</v>
      </c>
      <c r="U47">
        <v>196.38635363976249</v>
      </c>
      <c r="V47">
        <v>0</v>
      </c>
      <c r="W47">
        <v>5.7123199537304803</v>
      </c>
      <c r="X47">
        <v>17.463344661095636</v>
      </c>
      <c r="Y47">
        <v>0</v>
      </c>
      <c r="Z47">
        <v>3.3527999999999998</v>
      </c>
      <c r="AA47">
        <v>0</v>
      </c>
      <c r="AB47">
        <v>3.3451901599999996</v>
      </c>
      <c r="AC47">
        <v>4.9163427199999994</v>
      </c>
      <c r="AD47">
        <v>9.2822125760000009</v>
      </c>
      <c r="AE47">
        <v>12.556885224</v>
      </c>
      <c r="AF47">
        <v>0</v>
      </c>
      <c r="AG47">
        <v>0</v>
      </c>
      <c r="AH47">
        <v>29.706443</v>
      </c>
      <c r="AI47">
        <v>0</v>
      </c>
      <c r="AJ47">
        <v>0</v>
      </c>
      <c r="AK47">
        <v>0</v>
      </c>
      <c r="AL47">
        <v>18.296200000000006</v>
      </c>
      <c r="AM47">
        <v>0</v>
      </c>
      <c r="AN47">
        <v>0</v>
      </c>
      <c r="AO47">
        <v>7.2435719999999995</v>
      </c>
      <c r="AP47">
        <v>2.9283659999999996</v>
      </c>
      <c r="AQ47">
        <v>0</v>
      </c>
      <c r="AR47">
        <v>7.2908160000000004</v>
      </c>
      <c r="AS47">
        <v>5.4668928000000001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15.844686306630871</v>
      </c>
      <c r="BB47">
        <f t="shared" si="0"/>
        <v>512.31153212757511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24.248852891979929</v>
      </c>
      <c r="L48">
        <v>21.0000062760334</v>
      </c>
      <c r="M48">
        <v>0</v>
      </c>
      <c r="N48">
        <v>30.002945797329144</v>
      </c>
      <c r="O48">
        <v>50.379618987579185</v>
      </c>
      <c r="P48">
        <v>68.391752577319579</v>
      </c>
      <c r="Q48">
        <v>1.9370730310262527</v>
      </c>
      <c r="R48">
        <v>5.1534875283446722</v>
      </c>
      <c r="S48">
        <v>3.0947426100053419</v>
      </c>
      <c r="T48">
        <v>0</v>
      </c>
      <c r="U48">
        <v>198.7498777572531</v>
      </c>
      <c r="V48">
        <v>0</v>
      </c>
      <c r="W48">
        <v>5.7123199537304803</v>
      </c>
      <c r="X48">
        <v>17.463344661095636</v>
      </c>
      <c r="Y48">
        <v>0</v>
      </c>
      <c r="Z48">
        <v>3.3527999999999998</v>
      </c>
      <c r="AA48">
        <v>0</v>
      </c>
      <c r="AB48">
        <v>3.3451901599999996</v>
      </c>
      <c r="AC48">
        <v>4.9163427199999994</v>
      </c>
      <c r="AD48">
        <v>9.2822125760000009</v>
      </c>
      <c r="AE48">
        <v>12.556885224</v>
      </c>
      <c r="AF48">
        <v>0</v>
      </c>
      <c r="AG48">
        <v>0</v>
      </c>
      <c r="AH48">
        <v>29.706443</v>
      </c>
      <c r="AI48">
        <v>0</v>
      </c>
      <c r="AJ48">
        <v>0</v>
      </c>
      <c r="AK48">
        <v>0</v>
      </c>
      <c r="AL48">
        <v>18.296200000000006</v>
      </c>
      <c r="AM48">
        <v>0</v>
      </c>
      <c r="AN48">
        <v>0</v>
      </c>
      <c r="AO48">
        <v>7.2435719999999995</v>
      </c>
      <c r="AP48">
        <v>2.9283659999999996</v>
      </c>
      <c r="AQ48">
        <v>0</v>
      </c>
      <c r="AR48">
        <v>7.2908160000000004</v>
      </c>
      <c r="AS48">
        <v>5.4668928000000001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15.915592030155631</v>
      </c>
      <c r="BB48">
        <f t="shared" si="0"/>
        <v>514.60415052154099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24.248852891979929</v>
      </c>
      <c r="L49">
        <v>21.0000062760334</v>
      </c>
      <c r="M49">
        <v>0</v>
      </c>
      <c r="N49">
        <v>30.002945797329144</v>
      </c>
      <c r="O49">
        <v>50.379618987579185</v>
      </c>
      <c r="P49">
        <v>68.391752577319579</v>
      </c>
      <c r="Q49">
        <v>1.9370730310262527</v>
      </c>
      <c r="R49">
        <v>5.1534875283446722</v>
      </c>
      <c r="S49">
        <v>3.0947426100053419</v>
      </c>
      <c r="T49">
        <v>0</v>
      </c>
      <c r="U49">
        <v>201.10309278350513</v>
      </c>
      <c r="V49">
        <v>0</v>
      </c>
      <c r="W49">
        <v>5.7123199537304803</v>
      </c>
      <c r="X49">
        <v>17.463344661095636</v>
      </c>
      <c r="Y49">
        <v>0</v>
      </c>
      <c r="Z49">
        <v>3.3527999999999998</v>
      </c>
      <c r="AA49">
        <v>0</v>
      </c>
      <c r="AB49">
        <v>3.3451901599999996</v>
      </c>
      <c r="AC49">
        <v>4.9163427199999994</v>
      </c>
      <c r="AD49">
        <v>9.2822125760000009</v>
      </c>
      <c r="AE49">
        <v>12.556885224</v>
      </c>
      <c r="AF49">
        <v>0</v>
      </c>
      <c r="AG49">
        <v>0</v>
      </c>
      <c r="AH49">
        <v>29.706443</v>
      </c>
      <c r="AI49">
        <v>0</v>
      </c>
      <c r="AJ49">
        <v>0</v>
      </c>
      <c r="AK49">
        <v>0</v>
      </c>
      <c r="AL49">
        <v>19.77170000000001</v>
      </c>
      <c r="AM49">
        <v>0</v>
      </c>
      <c r="AN49">
        <v>0</v>
      </c>
      <c r="AO49">
        <v>7.2435719999999995</v>
      </c>
      <c r="AP49">
        <v>2.9283659999999996</v>
      </c>
      <c r="AQ49">
        <v>0</v>
      </c>
      <c r="AR49">
        <v>13.459968</v>
      </c>
      <c r="AS49">
        <v>5.4668928000000001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16.215528040943124</v>
      </c>
      <c r="BB49">
        <f t="shared" si="0"/>
        <v>524.30208153700551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24.248852891979929</v>
      </c>
      <c r="L50">
        <v>21.0000062760334</v>
      </c>
      <c r="M50">
        <v>0</v>
      </c>
      <c r="N50">
        <v>30.002945797329144</v>
      </c>
      <c r="O50">
        <v>50.379618987579185</v>
      </c>
      <c r="P50">
        <v>68.391752577319579</v>
      </c>
      <c r="Q50">
        <v>1.9370730310262527</v>
      </c>
      <c r="R50">
        <v>5.1534875283446722</v>
      </c>
      <c r="S50">
        <v>3.0947426100053419</v>
      </c>
      <c r="T50">
        <v>0</v>
      </c>
      <c r="U50">
        <v>201.10309278350513</v>
      </c>
      <c r="V50">
        <v>0</v>
      </c>
      <c r="W50">
        <v>5.7123199537304803</v>
      </c>
      <c r="X50">
        <v>17.463344661095636</v>
      </c>
      <c r="Y50">
        <v>0</v>
      </c>
      <c r="Z50">
        <v>3.3527999999999998</v>
      </c>
      <c r="AA50">
        <v>0</v>
      </c>
      <c r="AB50">
        <v>3.3451901599999996</v>
      </c>
      <c r="AC50">
        <v>4.9163427199999994</v>
      </c>
      <c r="AD50">
        <v>9.2822125760000009</v>
      </c>
      <c r="AE50">
        <v>12.556885224</v>
      </c>
      <c r="AF50">
        <v>0</v>
      </c>
      <c r="AG50">
        <v>0</v>
      </c>
      <c r="AH50">
        <v>29.706443</v>
      </c>
      <c r="AI50">
        <v>0</v>
      </c>
      <c r="AJ50">
        <v>0</v>
      </c>
      <c r="AK50">
        <v>0</v>
      </c>
      <c r="AL50">
        <v>19.77170000000001</v>
      </c>
      <c r="AM50">
        <v>0</v>
      </c>
      <c r="AN50">
        <v>0</v>
      </c>
      <c r="AO50">
        <v>7.2435719999999995</v>
      </c>
      <c r="AP50">
        <v>2.9283659999999996</v>
      </c>
      <c r="AQ50">
        <v>0</v>
      </c>
      <c r="AR50">
        <v>13.459968</v>
      </c>
      <c r="AS50">
        <v>5.4668928000000001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16.215528040943124</v>
      </c>
      <c r="BB50">
        <f t="shared" si="0"/>
        <v>524.30208153700551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24.248852891979929</v>
      </c>
      <c r="L51">
        <v>21.0000062760334</v>
      </c>
      <c r="M51">
        <v>0</v>
      </c>
      <c r="N51">
        <v>30.002945797329144</v>
      </c>
      <c r="O51">
        <v>50.379618987579185</v>
      </c>
      <c r="P51">
        <v>68.391752577319579</v>
      </c>
      <c r="Q51">
        <v>1.9370730310262527</v>
      </c>
      <c r="R51">
        <v>5.1534875283446722</v>
      </c>
      <c r="S51">
        <v>3.0947426100053419</v>
      </c>
      <c r="T51">
        <v>0</v>
      </c>
      <c r="U51">
        <v>201.10309278350513</v>
      </c>
      <c r="V51">
        <v>0</v>
      </c>
      <c r="W51">
        <v>5.7123199537304803</v>
      </c>
      <c r="X51">
        <v>17.463344661095636</v>
      </c>
      <c r="Y51">
        <v>0</v>
      </c>
      <c r="Z51">
        <v>1.56464</v>
      </c>
      <c r="AA51">
        <v>0</v>
      </c>
      <c r="AB51">
        <v>3.3451901599999996</v>
      </c>
      <c r="AC51">
        <v>2.4581713599999997</v>
      </c>
      <c r="AD51">
        <v>9.2822125760000009</v>
      </c>
      <c r="AE51">
        <v>12.556885224</v>
      </c>
      <c r="AF51">
        <v>0</v>
      </c>
      <c r="AG51">
        <v>0</v>
      </c>
      <c r="AH51">
        <v>29.706443</v>
      </c>
      <c r="AI51">
        <v>0</v>
      </c>
      <c r="AJ51">
        <v>0</v>
      </c>
      <c r="AK51">
        <v>0</v>
      </c>
      <c r="AL51">
        <v>19.77170000000001</v>
      </c>
      <c r="AM51">
        <v>0</v>
      </c>
      <c r="AN51">
        <v>0</v>
      </c>
      <c r="AO51">
        <v>7.2435719999999995</v>
      </c>
      <c r="AP51">
        <v>2.9283659999999996</v>
      </c>
      <c r="AQ51">
        <v>0</v>
      </c>
      <c r="AR51">
        <v>7.2908160000000004</v>
      </c>
      <c r="AS51">
        <v>8.2686753599999996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15.987117016943124</v>
      </c>
      <c r="BB51">
        <f t="shared" si="0"/>
        <v>516.91679176100547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24.248852891979929</v>
      </c>
      <c r="L52">
        <v>21.0000062760334</v>
      </c>
      <c r="M52">
        <v>0</v>
      </c>
      <c r="N52">
        <v>30.002945797329144</v>
      </c>
      <c r="O52">
        <v>50.379618987579185</v>
      </c>
      <c r="P52">
        <v>68.391752577319579</v>
      </c>
      <c r="Q52">
        <v>1.9370730310262527</v>
      </c>
      <c r="R52">
        <v>5.1534875283446722</v>
      </c>
      <c r="S52">
        <v>3.0947426100053419</v>
      </c>
      <c r="T52">
        <v>0</v>
      </c>
      <c r="U52">
        <v>201.10309278350513</v>
      </c>
      <c r="V52">
        <v>0</v>
      </c>
      <c r="W52">
        <v>5.7123199537304803</v>
      </c>
      <c r="X52">
        <v>17.463344661095636</v>
      </c>
      <c r="Y52">
        <v>0</v>
      </c>
      <c r="Z52">
        <v>1.6646652</v>
      </c>
      <c r="AA52">
        <v>0</v>
      </c>
      <c r="AB52">
        <v>3.3181036000000002</v>
      </c>
      <c r="AC52">
        <v>2.4581713599999997</v>
      </c>
      <c r="AD52">
        <v>9.2822125760000009</v>
      </c>
      <c r="AE52">
        <v>12.556885224</v>
      </c>
      <c r="AF52">
        <v>0</v>
      </c>
      <c r="AG52">
        <v>0</v>
      </c>
      <c r="AH52">
        <v>29.706443</v>
      </c>
      <c r="AI52">
        <v>0</v>
      </c>
      <c r="AJ52">
        <v>0</v>
      </c>
      <c r="AK52">
        <v>0</v>
      </c>
      <c r="AL52">
        <v>19.77170000000001</v>
      </c>
      <c r="AM52">
        <v>0</v>
      </c>
      <c r="AN52">
        <v>0</v>
      </c>
      <c r="AO52">
        <v>7.2435719999999995</v>
      </c>
      <c r="AP52">
        <v>2.9283659999999996</v>
      </c>
      <c r="AQ52">
        <v>0</v>
      </c>
      <c r="AR52">
        <v>7.2908160000000004</v>
      </c>
      <c r="AS52">
        <v>8.2686753599999996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15.989305226943124</v>
      </c>
      <c r="BB52">
        <f t="shared" si="0"/>
        <v>516.98754219100545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24.248852891979929</v>
      </c>
      <c r="L53">
        <v>21</v>
      </c>
      <c r="M53">
        <v>0</v>
      </c>
      <c r="N53">
        <v>30.002945797329144</v>
      </c>
      <c r="O53">
        <v>50.379618987579185</v>
      </c>
      <c r="P53">
        <v>68.391752577319579</v>
      </c>
      <c r="Q53">
        <v>1.9370730310262527</v>
      </c>
      <c r="R53">
        <v>5.1534875283446722</v>
      </c>
      <c r="S53">
        <v>3.0947426100053419</v>
      </c>
      <c r="T53">
        <v>0</v>
      </c>
      <c r="U53">
        <v>212.88569810299936</v>
      </c>
      <c r="V53">
        <v>0</v>
      </c>
      <c r="W53">
        <v>5.7123199537304803</v>
      </c>
      <c r="X53">
        <v>17.463344661095636</v>
      </c>
      <c r="Y53">
        <v>0</v>
      </c>
      <c r="Z53">
        <v>1.6646652</v>
      </c>
      <c r="AA53">
        <v>0</v>
      </c>
      <c r="AB53">
        <v>3.3181036000000002</v>
      </c>
      <c r="AC53">
        <v>2.4581713599999997</v>
      </c>
      <c r="AD53">
        <v>9.2822125760000009</v>
      </c>
      <c r="AE53">
        <v>12.556885224</v>
      </c>
      <c r="AF53">
        <v>0</v>
      </c>
      <c r="AG53">
        <v>0</v>
      </c>
      <c r="AH53">
        <v>29.706443</v>
      </c>
      <c r="AI53">
        <v>0</v>
      </c>
      <c r="AJ53">
        <v>0</v>
      </c>
      <c r="AK53">
        <v>0</v>
      </c>
      <c r="AL53">
        <v>19.77170000000001</v>
      </c>
      <c r="AM53">
        <v>0</v>
      </c>
      <c r="AN53">
        <v>0</v>
      </c>
      <c r="AO53">
        <v>7.2435719999999995</v>
      </c>
      <c r="AP53">
        <v>2.9283659999999996</v>
      </c>
      <c r="AQ53">
        <v>0</v>
      </c>
      <c r="AR53">
        <v>7.2908160000000004</v>
      </c>
      <c r="AS53">
        <v>6.1502543999999997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16.27923062024697</v>
      </c>
      <c r="BB53">
        <f t="shared" si="0"/>
        <v>526.36179488116238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24.248852891979929</v>
      </c>
      <c r="L54">
        <v>21</v>
      </c>
      <c r="M54">
        <v>0</v>
      </c>
      <c r="N54">
        <v>30.002945797329144</v>
      </c>
      <c r="O54">
        <v>50.379618987579185</v>
      </c>
      <c r="P54">
        <v>68.391752577319579</v>
      </c>
      <c r="Q54">
        <v>1.9370730310262527</v>
      </c>
      <c r="R54">
        <v>5.1534875283446722</v>
      </c>
      <c r="S54">
        <v>3.0947426100053419</v>
      </c>
      <c r="T54">
        <v>0</v>
      </c>
      <c r="U54">
        <v>220.75036689169357</v>
      </c>
      <c r="V54">
        <v>0</v>
      </c>
      <c r="W54">
        <v>5.7123199537304803</v>
      </c>
      <c r="X54">
        <v>17.463344661095636</v>
      </c>
      <c r="Y54">
        <v>0</v>
      </c>
      <c r="Z54">
        <v>1.6646652</v>
      </c>
      <c r="AA54">
        <v>0</v>
      </c>
      <c r="AB54">
        <v>3.3181036000000002</v>
      </c>
      <c r="AC54">
        <v>2.4581713599999997</v>
      </c>
      <c r="AD54">
        <v>9.2822125760000009</v>
      </c>
      <c r="AE54">
        <v>12.556885224</v>
      </c>
      <c r="AF54">
        <v>0</v>
      </c>
      <c r="AG54">
        <v>0</v>
      </c>
      <c r="AH54">
        <v>29.706443</v>
      </c>
      <c r="AI54">
        <v>0</v>
      </c>
      <c r="AJ54">
        <v>0</v>
      </c>
      <c r="AK54">
        <v>0</v>
      </c>
      <c r="AL54">
        <v>19.77170000000001</v>
      </c>
      <c r="AM54">
        <v>0</v>
      </c>
      <c r="AN54">
        <v>0</v>
      </c>
      <c r="AO54">
        <v>7.2435719999999995</v>
      </c>
      <c r="AP54">
        <v>2.9283659999999996</v>
      </c>
      <c r="AQ54">
        <v>0</v>
      </c>
      <c r="AR54">
        <v>7.2908160000000004</v>
      </c>
      <c r="AS54">
        <v>6.1502543999999997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16.515170683907762</v>
      </c>
      <c r="BB54">
        <f t="shared" si="0"/>
        <v>533.99052360619578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24.248852891979929</v>
      </c>
      <c r="L55">
        <v>33.928273721694538</v>
      </c>
      <c r="M55">
        <v>0</v>
      </c>
      <c r="N55">
        <v>30.002945797329144</v>
      </c>
      <c r="O55">
        <v>50.379618987579185</v>
      </c>
      <c r="P55">
        <v>68.391752577319579</v>
      </c>
      <c r="Q55">
        <v>1.9370730310262527</v>
      </c>
      <c r="R55">
        <v>5.1548026083114724</v>
      </c>
      <c r="S55">
        <v>3.0945792554200073</v>
      </c>
      <c r="T55">
        <v>0</v>
      </c>
      <c r="U55">
        <v>226.23711340206188</v>
      </c>
      <c r="V55">
        <v>0</v>
      </c>
      <c r="W55">
        <v>5.7123199537304803</v>
      </c>
      <c r="X55">
        <v>17.463344661095636</v>
      </c>
      <c r="Y55">
        <v>0</v>
      </c>
      <c r="Z55">
        <v>1.6646652</v>
      </c>
      <c r="AA55">
        <v>0</v>
      </c>
      <c r="AB55">
        <v>3.3181036000000002</v>
      </c>
      <c r="AC55">
        <v>2.4581713599999997</v>
      </c>
      <c r="AD55">
        <v>9.2822125760000009</v>
      </c>
      <c r="AE55">
        <v>12.556885224</v>
      </c>
      <c r="AF55">
        <v>0</v>
      </c>
      <c r="AG55">
        <v>0</v>
      </c>
      <c r="AH55">
        <v>29.706443</v>
      </c>
      <c r="AI55">
        <v>0</v>
      </c>
      <c r="AJ55">
        <v>0</v>
      </c>
      <c r="AK55">
        <v>0</v>
      </c>
      <c r="AL55">
        <v>19.77170000000001</v>
      </c>
      <c r="AM55">
        <v>0</v>
      </c>
      <c r="AN55">
        <v>0</v>
      </c>
      <c r="AO55">
        <v>7.2435719999999995</v>
      </c>
      <c r="AP55">
        <v>2.9283659999999996</v>
      </c>
      <c r="AQ55">
        <v>0</v>
      </c>
      <c r="AR55">
        <v>8.4124799999999968</v>
      </c>
      <c r="AS55">
        <v>6.1502543999999997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17.101305947627459</v>
      </c>
      <c r="BB55">
        <f t="shared" si="0"/>
        <v>552.94222429992044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24.248852891979929</v>
      </c>
      <c r="L56">
        <v>33.928273721694538</v>
      </c>
      <c r="M56">
        <v>0</v>
      </c>
      <c r="N56">
        <v>30.002945797329144</v>
      </c>
      <c r="O56">
        <v>50.379618987579185</v>
      </c>
      <c r="P56">
        <v>68.391752577319579</v>
      </c>
      <c r="Q56">
        <v>1.9370730310262527</v>
      </c>
      <c r="R56">
        <v>5.1548026083114724</v>
      </c>
      <c r="S56">
        <v>3.0945792554200073</v>
      </c>
      <c r="T56">
        <v>0</v>
      </c>
      <c r="U56">
        <v>238.0300279752004</v>
      </c>
      <c r="V56">
        <v>0</v>
      </c>
      <c r="W56">
        <v>5.7123199537304803</v>
      </c>
      <c r="X56">
        <v>17.463344661095636</v>
      </c>
      <c r="Y56">
        <v>0</v>
      </c>
      <c r="Z56">
        <v>1.6646652</v>
      </c>
      <c r="AA56">
        <v>0</v>
      </c>
      <c r="AB56">
        <v>3.3181036000000002</v>
      </c>
      <c r="AC56">
        <v>2.4581713599999997</v>
      </c>
      <c r="AD56">
        <v>9.2822125760000009</v>
      </c>
      <c r="AE56">
        <v>12.556885224</v>
      </c>
      <c r="AF56">
        <v>0</v>
      </c>
      <c r="AG56">
        <v>0</v>
      </c>
      <c r="AH56">
        <v>29.706443</v>
      </c>
      <c r="AI56">
        <v>0</v>
      </c>
      <c r="AJ56">
        <v>0</v>
      </c>
      <c r="AK56">
        <v>0</v>
      </c>
      <c r="AL56">
        <v>19.77170000000001</v>
      </c>
      <c r="AM56">
        <v>0</v>
      </c>
      <c r="AN56">
        <v>0</v>
      </c>
      <c r="AO56">
        <v>7.2435719999999995</v>
      </c>
      <c r="AP56">
        <v>2.9283659999999996</v>
      </c>
      <c r="AQ56">
        <v>0</v>
      </c>
      <c r="AR56">
        <v>8.4124799999999968</v>
      </c>
      <c r="AS56">
        <v>6.1502543999999997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17.455093384821602</v>
      </c>
      <c r="BB56">
        <f t="shared" si="0"/>
        <v>564.38135143586487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24.248852891979929</v>
      </c>
      <c r="L57">
        <v>21</v>
      </c>
      <c r="M57">
        <v>0</v>
      </c>
      <c r="N57">
        <v>30.002945797329144</v>
      </c>
      <c r="O57">
        <v>50.379618987579185</v>
      </c>
      <c r="P57">
        <v>68.391752577319579</v>
      </c>
      <c r="Q57">
        <v>1.9370730310262527</v>
      </c>
      <c r="R57">
        <v>5.1548026083114724</v>
      </c>
      <c r="S57">
        <v>3.0945792554200073</v>
      </c>
      <c r="T57">
        <v>0</v>
      </c>
      <c r="U57">
        <v>239.59883799537297</v>
      </c>
      <c r="V57">
        <v>0</v>
      </c>
      <c r="W57">
        <v>5.7123199537304803</v>
      </c>
      <c r="X57">
        <v>17.463344661095636</v>
      </c>
      <c r="Y57">
        <v>0</v>
      </c>
      <c r="Z57">
        <v>1.6646652</v>
      </c>
      <c r="AA57">
        <v>0</v>
      </c>
      <c r="AB57">
        <v>3.3181036000000002</v>
      </c>
      <c r="AC57">
        <v>2.4581713599999997</v>
      </c>
      <c r="AD57">
        <v>9.2822125760000009</v>
      </c>
      <c r="AE57">
        <v>12.556885224</v>
      </c>
      <c r="AF57">
        <v>0</v>
      </c>
      <c r="AG57">
        <v>0</v>
      </c>
      <c r="AH57">
        <v>29.706443</v>
      </c>
      <c r="AI57">
        <v>0</v>
      </c>
      <c r="AJ57">
        <v>0</v>
      </c>
      <c r="AK57">
        <v>0</v>
      </c>
      <c r="AL57">
        <v>18.591300000000007</v>
      </c>
      <c r="AM57">
        <v>0</v>
      </c>
      <c r="AN57">
        <v>0</v>
      </c>
      <c r="AO57">
        <v>7.2435719999999995</v>
      </c>
      <c r="AP57">
        <v>2.9283659999999996</v>
      </c>
      <c r="AQ57">
        <v>0</v>
      </c>
      <c r="AR57">
        <v>8.4124799999999968</v>
      </c>
      <c r="AS57">
        <v>6.1502543999999997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17.078897504204569</v>
      </c>
      <c r="BB57">
        <f t="shared" si="0"/>
        <v>552.21768361496004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24.248852891979929</v>
      </c>
      <c r="L58">
        <v>21</v>
      </c>
      <c r="M58">
        <v>0</v>
      </c>
      <c r="N58">
        <v>30.002945797329144</v>
      </c>
      <c r="O58">
        <v>50.379618987579185</v>
      </c>
      <c r="P58">
        <v>68.391752577319579</v>
      </c>
      <c r="Q58">
        <v>1.9370730310262527</v>
      </c>
      <c r="R58">
        <v>5.1548026083114724</v>
      </c>
      <c r="S58">
        <v>3.0945792554200073</v>
      </c>
      <c r="T58">
        <v>0</v>
      </c>
      <c r="U58">
        <v>239.59883799537297</v>
      </c>
      <c r="V58">
        <v>0</v>
      </c>
      <c r="W58">
        <v>5.7123199537304803</v>
      </c>
      <c r="X58">
        <v>17.463344661095636</v>
      </c>
      <c r="Y58">
        <v>0</v>
      </c>
      <c r="Z58">
        <v>1.6646652</v>
      </c>
      <c r="AA58">
        <v>0</v>
      </c>
      <c r="AB58">
        <v>3.3181036000000002</v>
      </c>
      <c r="AC58">
        <v>2.4581713599999997</v>
      </c>
      <c r="AD58">
        <v>9.2822125760000009</v>
      </c>
      <c r="AE58">
        <v>12.556885224</v>
      </c>
      <c r="AF58">
        <v>0</v>
      </c>
      <c r="AG58">
        <v>0</v>
      </c>
      <c r="AH58">
        <v>29.706443</v>
      </c>
      <c r="AI58">
        <v>0</v>
      </c>
      <c r="AJ58">
        <v>0</v>
      </c>
      <c r="AK58">
        <v>0</v>
      </c>
      <c r="AL58">
        <v>18.591300000000007</v>
      </c>
      <c r="AM58">
        <v>0</v>
      </c>
      <c r="AN58">
        <v>0</v>
      </c>
      <c r="AO58">
        <v>7.2435719999999995</v>
      </c>
      <c r="AP58">
        <v>2.9283659999999996</v>
      </c>
      <c r="AQ58">
        <v>0</v>
      </c>
      <c r="AR58">
        <v>8.4124799999999968</v>
      </c>
      <c r="AS58">
        <v>6.1502543999999997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17.078897504204569</v>
      </c>
      <c r="BB58">
        <f t="shared" si="0"/>
        <v>552.21768361496004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24.526452267362924</v>
      </c>
      <c r="L59">
        <v>21</v>
      </c>
      <c r="M59">
        <v>0</v>
      </c>
      <c r="N59">
        <v>30.002945797329144</v>
      </c>
      <c r="O59">
        <v>50.379618987579185</v>
      </c>
      <c r="P59">
        <v>68.391752577319579</v>
      </c>
      <c r="Q59">
        <v>1.9370730310262527</v>
      </c>
      <c r="R59">
        <v>5.1548026083114724</v>
      </c>
      <c r="S59">
        <v>3.0945792554200073</v>
      </c>
      <c r="T59">
        <v>0</v>
      </c>
      <c r="U59">
        <v>241.95205296042843</v>
      </c>
      <c r="V59">
        <v>0</v>
      </c>
      <c r="W59">
        <v>5.7123199537304803</v>
      </c>
      <c r="X59">
        <v>17.463344661095636</v>
      </c>
      <c r="Y59">
        <v>0</v>
      </c>
      <c r="Z59">
        <v>1.6646652</v>
      </c>
      <c r="AA59">
        <v>0</v>
      </c>
      <c r="AB59">
        <v>3.3181036000000002</v>
      </c>
      <c r="AC59">
        <v>2.4581713599999997</v>
      </c>
      <c r="AD59">
        <v>9.2822125760000009</v>
      </c>
      <c r="AE59">
        <v>12.556885224</v>
      </c>
      <c r="AF59">
        <v>0</v>
      </c>
      <c r="AG59">
        <v>0</v>
      </c>
      <c r="AH59">
        <v>29.706443</v>
      </c>
      <c r="AI59">
        <v>0</v>
      </c>
      <c r="AJ59">
        <v>0</v>
      </c>
      <c r="AK59">
        <v>0</v>
      </c>
      <c r="AL59">
        <v>18.591300000000007</v>
      </c>
      <c r="AM59">
        <v>0</v>
      </c>
      <c r="AN59">
        <v>0</v>
      </c>
      <c r="AO59">
        <v>7.2435719999999995</v>
      </c>
      <c r="AP59">
        <v>2.9283659999999996</v>
      </c>
      <c r="AQ59">
        <v>0</v>
      </c>
      <c r="AR59">
        <v>8.4124799999999968</v>
      </c>
      <c r="AS59">
        <v>6.1502543999999997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17.15782200895562</v>
      </c>
      <c r="BB59">
        <f t="shared" si="0"/>
        <v>554.76957345064739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24.526240455613578</v>
      </c>
      <c r="L60">
        <v>21</v>
      </c>
      <c r="M60">
        <v>0</v>
      </c>
      <c r="N60">
        <v>30.002945797329144</v>
      </c>
      <c r="O60">
        <v>50.379618987579185</v>
      </c>
      <c r="P60">
        <v>68.391752577319579</v>
      </c>
      <c r="Q60">
        <v>1.9370730310262527</v>
      </c>
      <c r="R60">
        <v>5.1548026083114724</v>
      </c>
      <c r="S60">
        <v>3.0945792554200073</v>
      </c>
      <c r="T60">
        <v>0</v>
      </c>
      <c r="U60">
        <v>241.95205296042843</v>
      </c>
      <c r="V60">
        <v>0</v>
      </c>
      <c r="W60">
        <v>5.7123199537304803</v>
      </c>
      <c r="X60">
        <v>17.463344661095636</v>
      </c>
      <c r="Y60">
        <v>0</v>
      </c>
      <c r="Z60">
        <v>1.6646652</v>
      </c>
      <c r="AA60">
        <v>0</v>
      </c>
      <c r="AB60">
        <v>3.3181036000000002</v>
      </c>
      <c r="AC60">
        <v>2.4581713599999997</v>
      </c>
      <c r="AD60">
        <v>9.2822125760000009</v>
      </c>
      <c r="AE60">
        <v>12.556885224</v>
      </c>
      <c r="AF60">
        <v>0</v>
      </c>
      <c r="AG60">
        <v>0</v>
      </c>
      <c r="AH60">
        <v>29.706443</v>
      </c>
      <c r="AI60">
        <v>0</v>
      </c>
      <c r="AJ60">
        <v>0</v>
      </c>
      <c r="AK60">
        <v>0</v>
      </c>
      <c r="AL60">
        <v>18.591300000000007</v>
      </c>
      <c r="AM60">
        <v>0</v>
      </c>
      <c r="AN60">
        <v>0</v>
      </c>
      <c r="AO60">
        <v>7.2435719999999995</v>
      </c>
      <c r="AP60">
        <v>2.9283659999999996</v>
      </c>
      <c r="AQ60">
        <v>0</v>
      </c>
      <c r="AR60">
        <v>13.459968</v>
      </c>
      <c r="AS60">
        <v>6.1502543999999997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17.30924023041776</v>
      </c>
      <c r="BB60">
        <f t="shared" si="0"/>
        <v>559.66543141743591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24.526452267362924</v>
      </c>
      <c r="L61">
        <v>21.0000062760334</v>
      </c>
      <c r="M61">
        <v>0</v>
      </c>
      <c r="N61">
        <v>30.002945797329144</v>
      </c>
      <c r="O61">
        <v>50.379618987579185</v>
      </c>
      <c r="P61">
        <v>68.391752577319579</v>
      </c>
      <c r="Q61">
        <v>1.9370730310262527</v>
      </c>
      <c r="R61">
        <v>5.1548026083114724</v>
      </c>
      <c r="S61">
        <v>3.0945792554200073</v>
      </c>
      <c r="T61">
        <v>0</v>
      </c>
      <c r="U61">
        <v>241.95205296042843</v>
      </c>
      <c r="V61">
        <v>0</v>
      </c>
      <c r="W61">
        <v>5.7123199537304803</v>
      </c>
      <c r="X61">
        <v>17.463344661095636</v>
      </c>
      <c r="Y61">
        <v>0</v>
      </c>
      <c r="Z61">
        <v>1.6646652</v>
      </c>
      <c r="AA61">
        <v>0</v>
      </c>
      <c r="AB61">
        <v>3.3181036000000002</v>
      </c>
      <c r="AC61">
        <v>2.4581713599999997</v>
      </c>
      <c r="AD61">
        <v>9.2822125760000009</v>
      </c>
      <c r="AE61">
        <v>12.556885224</v>
      </c>
      <c r="AF61">
        <v>0</v>
      </c>
      <c r="AG61">
        <v>0</v>
      </c>
      <c r="AH61">
        <v>29.706443</v>
      </c>
      <c r="AI61">
        <v>0</v>
      </c>
      <c r="AJ61">
        <v>0</v>
      </c>
      <c r="AK61">
        <v>0</v>
      </c>
      <c r="AL61">
        <v>18.591300000000007</v>
      </c>
      <c r="AM61">
        <v>0</v>
      </c>
      <c r="AN61">
        <v>0</v>
      </c>
      <c r="AO61">
        <v>7.3929240000000016</v>
      </c>
      <c r="AP61">
        <v>2.9283659999999996</v>
      </c>
      <c r="AQ61">
        <v>0</v>
      </c>
      <c r="AR61">
        <v>13.459968</v>
      </c>
      <c r="AS61">
        <v>7.1752967999999999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17.344478669236622</v>
      </c>
      <c r="BB61">
        <f t="shared" si="0"/>
        <v>560.80480546639978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24.526240455613578</v>
      </c>
      <c r="L62">
        <v>21.0000062760334</v>
      </c>
      <c r="M62">
        <v>0</v>
      </c>
      <c r="N62">
        <v>30.002945797329144</v>
      </c>
      <c r="O62">
        <v>50.379618987579185</v>
      </c>
      <c r="P62">
        <v>68.391752577319579</v>
      </c>
      <c r="Q62">
        <v>1.9370730310262527</v>
      </c>
      <c r="R62">
        <v>5.1548026083114724</v>
      </c>
      <c r="S62">
        <v>3.0945792554200073</v>
      </c>
      <c r="T62">
        <v>0</v>
      </c>
      <c r="U62">
        <v>241.95205296042843</v>
      </c>
      <c r="V62">
        <v>0</v>
      </c>
      <c r="W62">
        <v>5.7123199537304803</v>
      </c>
      <c r="X62">
        <v>17.463344661095636</v>
      </c>
      <c r="Y62">
        <v>0</v>
      </c>
      <c r="Z62">
        <v>1.6646652</v>
      </c>
      <c r="AA62">
        <v>0</v>
      </c>
      <c r="AB62">
        <v>3.3181036000000002</v>
      </c>
      <c r="AC62">
        <v>2.4581713599999997</v>
      </c>
      <c r="AD62">
        <v>9.2822125760000009</v>
      </c>
      <c r="AE62">
        <v>12.556885224</v>
      </c>
      <c r="AF62">
        <v>0</v>
      </c>
      <c r="AG62">
        <v>0</v>
      </c>
      <c r="AH62">
        <v>29.706443</v>
      </c>
      <c r="AI62">
        <v>0</v>
      </c>
      <c r="AJ62">
        <v>0</v>
      </c>
      <c r="AK62">
        <v>0</v>
      </c>
      <c r="AL62">
        <v>18.591300000000007</v>
      </c>
      <c r="AM62">
        <v>0</v>
      </c>
      <c r="AN62">
        <v>0</v>
      </c>
      <c r="AO62">
        <v>7.3929240000000016</v>
      </c>
      <c r="AP62">
        <v>2.9283659999999996</v>
      </c>
      <c r="AQ62">
        <v>0</v>
      </c>
      <c r="AR62">
        <v>7.2908160000000004</v>
      </c>
      <c r="AS62">
        <v>7.1752967999999999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17.159397690698764</v>
      </c>
      <c r="BB62">
        <f t="shared" si="0"/>
        <v>554.82052263318826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24.526452267362924</v>
      </c>
      <c r="L63">
        <v>21</v>
      </c>
      <c r="M63">
        <v>0</v>
      </c>
      <c r="N63">
        <v>30.002945797329144</v>
      </c>
      <c r="O63">
        <v>50.379618987579185</v>
      </c>
      <c r="P63">
        <v>68.391752577319579</v>
      </c>
      <c r="Q63">
        <v>1.9370730310262527</v>
      </c>
      <c r="R63">
        <v>5.1548026083114724</v>
      </c>
      <c r="S63">
        <v>3.0945792554200073</v>
      </c>
      <c r="T63">
        <v>0</v>
      </c>
      <c r="U63">
        <v>241.95205296042843</v>
      </c>
      <c r="V63">
        <v>0</v>
      </c>
      <c r="W63">
        <v>5.7123199537304803</v>
      </c>
      <c r="X63">
        <v>17.463344661095636</v>
      </c>
      <c r="Y63">
        <v>0</v>
      </c>
      <c r="Z63">
        <v>1.6646652</v>
      </c>
      <c r="AA63">
        <v>0</v>
      </c>
      <c r="AB63">
        <v>3.3181036000000002</v>
      </c>
      <c r="AC63">
        <v>2.4581713599999997</v>
      </c>
      <c r="AD63">
        <v>9.2822125760000009</v>
      </c>
      <c r="AE63">
        <v>12.556885224</v>
      </c>
      <c r="AF63">
        <v>0</v>
      </c>
      <c r="AG63">
        <v>0</v>
      </c>
      <c r="AH63">
        <v>29.706443</v>
      </c>
      <c r="AI63">
        <v>0</v>
      </c>
      <c r="AJ63">
        <v>0</v>
      </c>
      <c r="AK63">
        <v>0</v>
      </c>
      <c r="AL63">
        <v>19.77170000000001</v>
      </c>
      <c r="AM63">
        <v>0</v>
      </c>
      <c r="AN63">
        <v>0</v>
      </c>
      <c r="AO63">
        <v>7.0942200000000009</v>
      </c>
      <c r="AP63">
        <v>2.9283659999999996</v>
      </c>
      <c r="AQ63">
        <v>0</v>
      </c>
      <c r="AR63">
        <v>8.4124799999999968</v>
      </c>
      <c r="AS63">
        <v>6.1502543999999997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17.18875344895563</v>
      </c>
      <c r="BB63">
        <f t="shared" si="0"/>
        <v>555.76969001064731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24.526240455613578</v>
      </c>
      <c r="L64">
        <v>21</v>
      </c>
      <c r="M64">
        <v>0</v>
      </c>
      <c r="N64">
        <v>30.002945797329144</v>
      </c>
      <c r="O64">
        <v>50.379618987579185</v>
      </c>
      <c r="P64">
        <v>68.391752577319579</v>
      </c>
      <c r="Q64">
        <v>1.9370730310262527</v>
      </c>
      <c r="R64">
        <v>5.1548026083114724</v>
      </c>
      <c r="S64">
        <v>3.0945792554200073</v>
      </c>
      <c r="T64">
        <v>0</v>
      </c>
      <c r="U64">
        <v>241.95205296042843</v>
      </c>
      <c r="V64">
        <v>0</v>
      </c>
      <c r="W64">
        <v>5.7123199537304803</v>
      </c>
      <c r="X64">
        <v>17.463344661095636</v>
      </c>
      <c r="Y64">
        <v>0</v>
      </c>
      <c r="Z64">
        <v>1.6646652</v>
      </c>
      <c r="AA64">
        <v>0</v>
      </c>
      <c r="AB64">
        <v>3.3181036000000002</v>
      </c>
      <c r="AC64">
        <v>2.4581713599999997</v>
      </c>
      <c r="AD64">
        <v>9.2822125760000009</v>
      </c>
      <c r="AE64">
        <v>12.556885224</v>
      </c>
      <c r="AF64">
        <v>0</v>
      </c>
      <c r="AG64">
        <v>0</v>
      </c>
      <c r="AH64">
        <v>29.706443</v>
      </c>
      <c r="AI64">
        <v>0</v>
      </c>
      <c r="AJ64">
        <v>0</v>
      </c>
      <c r="AK64">
        <v>0</v>
      </c>
      <c r="AL64">
        <v>19.77170000000001</v>
      </c>
      <c r="AM64">
        <v>0</v>
      </c>
      <c r="AN64">
        <v>0</v>
      </c>
      <c r="AO64">
        <v>7.0942200000000009</v>
      </c>
      <c r="AP64">
        <v>2.9283659999999996</v>
      </c>
      <c r="AQ64">
        <v>0</v>
      </c>
      <c r="AR64">
        <v>8.4124799999999968</v>
      </c>
      <c r="AS64">
        <v>6.1502543999999997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17.188747030417773</v>
      </c>
      <c r="BB64">
        <f t="shared" si="0"/>
        <v>555.76948461743586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24.526452267362924</v>
      </c>
      <c r="L65">
        <v>21</v>
      </c>
      <c r="M65">
        <v>0</v>
      </c>
      <c r="N65">
        <v>30.002945797329144</v>
      </c>
      <c r="O65">
        <v>50.379618987579185</v>
      </c>
      <c r="P65">
        <v>68.391752577319579</v>
      </c>
      <c r="Q65">
        <v>1.9370730310262527</v>
      </c>
      <c r="R65">
        <v>5.1548026083114724</v>
      </c>
      <c r="S65">
        <v>3.0945792554200073</v>
      </c>
      <c r="T65">
        <v>0</v>
      </c>
      <c r="U65">
        <v>241.95205296042843</v>
      </c>
      <c r="V65">
        <v>0</v>
      </c>
      <c r="W65">
        <v>5.7123199537304803</v>
      </c>
      <c r="X65">
        <v>17.463344661095636</v>
      </c>
      <c r="Y65">
        <v>0</v>
      </c>
      <c r="Z65">
        <v>1.6646652</v>
      </c>
      <c r="AA65">
        <v>0</v>
      </c>
      <c r="AB65">
        <v>3.3181036000000002</v>
      </c>
      <c r="AC65">
        <v>2.4581713599999997</v>
      </c>
      <c r="AD65">
        <v>9.2822125760000009</v>
      </c>
      <c r="AE65">
        <v>12.556885224</v>
      </c>
      <c r="AF65">
        <v>0</v>
      </c>
      <c r="AG65">
        <v>0</v>
      </c>
      <c r="AH65">
        <v>29.706443</v>
      </c>
      <c r="AI65">
        <v>0</v>
      </c>
      <c r="AJ65">
        <v>0</v>
      </c>
      <c r="AK65">
        <v>0</v>
      </c>
      <c r="AL65">
        <v>19.77170000000001</v>
      </c>
      <c r="AM65">
        <v>0</v>
      </c>
      <c r="AN65">
        <v>0</v>
      </c>
      <c r="AO65">
        <v>7.0942200000000009</v>
      </c>
      <c r="AP65">
        <v>2.9283659999999996</v>
      </c>
      <c r="AQ65">
        <v>0</v>
      </c>
      <c r="AR65">
        <v>8.4124799999999968</v>
      </c>
      <c r="AS65">
        <v>6.1502543999999997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17.18875344895563</v>
      </c>
      <c r="BB65">
        <f t="shared" si="0"/>
        <v>555.76969001064731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24.526240455613578</v>
      </c>
      <c r="L66">
        <v>21</v>
      </c>
      <c r="M66">
        <v>0</v>
      </c>
      <c r="N66">
        <v>30.002945797329144</v>
      </c>
      <c r="O66">
        <v>50.379618987579185</v>
      </c>
      <c r="P66">
        <v>68.391752577319579</v>
      </c>
      <c r="Q66">
        <v>1.9370730310262527</v>
      </c>
      <c r="R66">
        <v>5.1548153881658498</v>
      </c>
      <c r="S66">
        <v>3.0945792554200073</v>
      </c>
      <c r="T66">
        <v>0</v>
      </c>
      <c r="U66">
        <v>241.95205296042843</v>
      </c>
      <c r="V66">
        <v>0</v>
      </c>
      <c r="W66">
        <v>5.7123199537304803</v>
      </c>
      <c r="X66">
        <v>17.463344661095636</v>
      </c>
      <c r="Y66">
        <v>0</v>
      </c>
      <c r="Z66">
        <v>1.6646652</v>
      </c>
      <c r="AA66">
        <v>0</v>
      </c>
      <c r="AB66">
        <v>3.3181036000000002</v>
      </c>
      <c r="AC66">
        <v>2.4581713599999997</v>
      </c>
      <c r="AD66">
        <v>9.2822125760000009</v>
      </c>
      <c r="AE66">
        <v>12.556885224</v>
      </c>
      <c r="AF66">
        <v>0</v>
      </c>
      <c r="AG66">
        <v>0</v>
      </c>
      <c r="AH66">
        <v>29.706443</v>
      </c>
      <c r="AI66">
        <v>0</v>
      </c>
      <c r="AJ66">
        <v>0</v>
      </c>
      <c r="AK66">
        <v>0</v>
      </c>
      <c r="AL66">
        <v>19.77170000000001</v>
      </c>
      <c r="AM66">
        <v>0</v>
      </c>
      <c r="AN66">
        <v>0</v>
      </c>
      <c r="AO66">
        <v>7.0942200000000009</v>
      </c>
      <c r="AP66">
        <v>2.9283659999999996</v>
      </c>
      <c r="AQ66">
        <v>0</v>
      </c>
      <c r="AR66">
        <v>8.4124799999999968</v>
      </c>
      <c r="AS66">
        <v>6.1502543999999997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17.188747340099539</v>
      </c>
      <c r="BB66">
        <f t="shared" si="0"/>
        <v>555.76949708760833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23.93005301497606</v>
      </c>
      <c r="L67">
        <v>53.484012634013972</v>
      </c>
      <c r="M67">
        <v>0</v>
      </c>
      <c r="N67">
        <v>30.002945797329144</v>
      </c>
      <c r="O67">
        <v>50.379618987579185</v>
      </c>
      <c r="P67">
        <v>68.391752577319579</v>
      </c>
      <c r="Q67">
        <v>1.9370730310262527</v>
      </c>
      <c r="R67">
        <v>5.1548026083114724</v>
      </c>
      <c r="S67">
        <v>3.0947426100053419</v>
      </c>
      <c r="T67">
        <v>0</v>
      </c>
      <c r="U67">
        <v>241.95205296042843</v>
      </c>
      <c r="V67">
        <v>0</v>
      </c>
      <c r="W67">
        <v>5.7123199537304803</v>
      </c>
      <c r="X67">
        <v>17.463344661095636</v>
      </c>
      <c r="Y67">
        <v>0</v>
      </c>
      <c r="Z67">
        <v>1.6484600000000005</v>
      </c>
      <c r="AA67">
        <v>0</v>
      </c>
      <c r="AB67">
        <v>3.3181036000000002</v>
      </c>
      <c r="AC67">
        <v>2.4581713599999997</v>
      </c>
      <c r="AD67">
        <v>9.2822125760000009</v>
      </c>
      <c r="AE67">
        <v>12.556885224</v>
      </c>
      <c r="AF67">
        <v>0</v>
      </c>
      <c r="AG67">
        <v>0</v>
      </c>
      <c r="AH67">
        <v>29.706443</v>
      </c>
      <c r="AI67">
        <v>0</v>
      </c>
      <c r="AJ67">
        <v>0</v>
      </c>
      <c r="AK67">
        <v>0</v>
      </c>
      <c r="AL67">
        <v>19.77170000000001</v>
      </c>
      <c r="AM67">
        <v>0</v>
      </c>
      <c r="AN67">
        <v>0</v>
      </c>
      <c r="AO67">
        <v>7.0942200000000009</v>
      </c>
      <c r="AP67">
        <v>3.1235903999999999</v>
      </c>
      <c r="AQ67">
        <v>0</v>
      </c>
      <c r="AR67">
        <v>8.4124799999999968</v>
      </c>
      <c r="AS67">
        <v>6.1502543999999997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18.150757107802484</v>
      </c>
      <c r="BB67">
        <f t="shared" si="0"/>
        <v>586.87448228801293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23.930164164301267</v>
      </c>
      <c r="L68">
        <v>53.484012634013972</v>
      </c>
      <c r="M68">
        <v>0</v>
      </c>
      <c r="N68">
        <v>30.002945797329144</v>
      </c>
      <c r="O68">
        <v>50.379618987579185</v>
      </c>
      <c r="P68">
        <v>68.391752577319579</v>
      </c>
      <c r="Q68">
        <v>1.9370730310262527</v>
      </c>
      <c r="R68">
        <v>5.1548026083114724</v>
      </c>
      <c r="S68">
        <v>3.0947426100053419</v>
      </c>
      <c r="T68">
        <v>0</v>
      </c>
      <c r="U68">
        <v>241.95205296042843</v>
      </c>
      <c r="V68">
        <v>0</v>
      </c>
      <c r="W68">
        <v>5.7123199537304803</v>
      </c>
      <c r="X68">
        <v>17.463344661095636</v>
      </c>
      <c r="Y68">
        <v>0</v>
      </c>
      <c r="Z68">
        <v>1.6484600000000005</v>
      </c>
      <c r="AA68">
        <v>0</v>
      </c>
      <c r="AB68">
        <v>3.3181036000000002</v>
      </c>
      <c r="AC68">
        <v>2.4581713599999997</v>
      </c>
      <c r="AD68">
        <v>9.2822125760000009</v>
      </c>
      <c r="AE68">
        <v>12.556885224</v>
      </c>
      <c r="AF68">
        <v>0</v>
      </c>
      <c r="AG68">
        <v>0</v>
      </c>
      <c r="AH68">
        <v>29.706443</v>
      </c>
      <c r="AI68">
        <v>0</v>
      </c>
      <c r="AJ68">
        <v>0</v>
      </c>
      <c r="AK68">
        <v>0</v>
      </c>
      <c r="AL68">
        <v>19.77170000000001</v>
      </c>
      <c r="AM68">
        <v>0</v>
      </c>
      <c r="AN68">
        <v>0</v>
      </c>
      <c r="AO68">
        <v>7.0942200000000009</v>
      </c>
      <c r="AP68">
        <v>2.9283659999999996</v>
      </c>
      <c r="AQ68">
        <v>0</v>
      </c>
      <c r="AR68">
        <v>8.4124799999999968</v>
      </c>
      <c r="AS68">
        <v>6.1502543999999997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18.144903811327083</v>
      </c>
      <c r="BB68">
        <f t="shared" ref="BB68:BB99" si="1">SUM(B68:AZ68)-BA68</f>
        <v>586.6852223338135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23.930199732085331</v>
      </c>
      <c r="L69">
        <v>53.484012634013972</v>
      </c>
      <c r="M69">
        <v>0</v>
      </c>
      <c r="N69">
        <v>30.002945797329144</v>
      </c>
      <c r="O69">
        <v>50.379618987579185</v>
      </c>
      <c r="P69">
        <v>68.391752577319579</v>
      </c>
      <c r="Q69">
        <v>1.9370730310262527</v>
      </c>
      <c r="R69">
        <v>5.1548026083114724</v>
      </c>
      <c r="S69">
        <v>3.0945792554200073</v>
      </c>
      <c r="T69">
        <v>0</v>
      </c>
      <c r="U69">
        <v>241.95205296042843</v>
      </c>
      <c r="V69">
        <v>0</v>
      </c>
      <c r="W69">
        <v>5.7123199537304803</v>
      </c>
      <c r="X69">
        <v>17.463344661095636</v>
      </c>
      <c r="Y69">
        <v>0</v>
      </c>
      <c r="Z69">
        <v>1.6484600000000005</v>
      </c>
      <c r="AA69">
        <v>0</v>
      </c>
      <c r="AB69">
        <v>3.3181036000000002</v>
      </c>
      <c r="AC69">
        <v>4.9163427199999994</v>
      </c>
      <c r="AD69">
        <v>9.2822125760000009</v>
      </c>
      <c r="AE69">
        <v>12.556885224</v>
      </c>
      <c r="AF69">
        <v>0</v>
      </c>
      <c r="AG69">
        <v>0</v>
      </c>
      <c r="AH69">
        <v>29.706443</v>
      </c>
      <c r="AI69">
        <v>0</v>
      </c>
      <c r="AJ69">
        <v>0</v>
      </c>
      <c r="AK69">
        <v>0</v>
      </c>
      <c r="AL69">
        <v>19.77170000000001</v>
      </c>
      <c r="AM69">
        <v>0</v>
      </c>
      <c r="AN69">
        <v>0</v>
      </c>
      <c r="AO69">
        <v>7.0195439999999989</v>
      </c>
      <c r="AP69">
        <v>2.9283659999999996</v>
      </c>
      <c r="AQ69">
        <v>0</v>
      </c>
      <c r="AR69">
        <v>8.4124799999999968</v>
      </c>
      <c r="AS69">
        <v>6.1502543999999997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18.216404853609724</v>
      </c>
      <c r="BB69">
        <f t="shared" si="1"/>
        <v>588.99708886472968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23.930164164301267</v>
      </c>
      <c r="L70">
        <v>53.484012634013972</v>
      </c>
      <c r="M70">
        <v>0</v>
      </c>
      <c r="N70">
        <v>30.002945797329144</v>
      </c>
      <c r="O70">
        <v>50.379618987579185</v>
      </c>
      <c r="P70">
        <v>68.391752577319579</v>
      </c>
      <c r="Q70">
        <v>1.9370730310262527</v>
      </c>
      <c r="R70">
        <v>5.1548026083114724</v>
      </c>
      <c r="S70">
        <v>3.0945792554200073</v>
      </c>
      <c r="T70">
        <v>0</v>
      </c>
      <c r="U70">
        <v>241.95205296042843</v>
      </c>
      <c r="V70">
        <v>0</v>
      </c>
      <c r="W70">
        <v>5.7123199537304803</v>
      </c>
      <c r="X70">
        <v>17.463344661095636</v>
      </c>
      <c r="Y70">
        <v>0</v>
      </c>
      <c r="Z70">
        <v>1.6484600000000005</v>
      </c>
      <c r="AA70">
        <v>3.5516819999999996</v>
      </c>
      <c r="AB70">
        <v>3.3181036000000002</v>
      </c>
      <c r="AC70">
        <v>4.9163427199999994</v>
      </c>
      <c r="AD70">
        <v>9.2822125760000009</v>
      </c>
      <c r="AE70">
        <v>12.556885224</v>
      </c>
      <c r="AF70">
        <v>0</v>
      </c>
      <c r="AG70">
        <v>0</v>
      </c>
      <c r="AH70">
        <v>29.706443</v>
      </c>
      <c r="AI70">
        <v>0</v>
      </c>
      <c r="AJ70">
        <v>0</v>
      </c>
      <c r="AK70">
        <v>0</v>
      </c>
      <c r="AL70">
        <v>19.77170000000001</v>
      </c>
      <c r="AM70">
        <v>0</v>
      </c>
      <c r="AN70">
        <v>0</v>
      </c>
      <c r="AO70">
        <v>7.0195439999999989</v>
      </c>
      <c r="AP70">
        <v>2.9283659999999996</v>
      </c>
      <c r="AQ70">
        <v>0</v>
      </c>
      <c r="AR70">
        <v>8.4124799999999968</v>
      </c>
      <c r="AS70">
        <v>6.1502543999999997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18.322954303161318</v>
      </c>
      <c r="BB70">
        <f t="shared" si="1"/>
        <v>592.44218584739406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24.442827194255877</v>
      </c>
      <c r="L71">
        <v>50.247698075152378</v>
      </c>
      <c r="M71">
        <v>0</v>
      </c>
      <c r="N71">
        <v>30.002945797329144</v>
      </c>
      <c r="O71">
        <v>50.379618987579185</v>
      </c>
      <c r="P71">
        <v>68.391752577319579</v>
      </c>
      <c r="Q71">
        <v>1.959876042908224</v>
      </c>
      <c r="R71">
        <v>5.362808998654006</v>
      </c>
      <c r="S71">
        <v>3.2173423451178116</v>
      </c>
      <c r="T71">
        <v>0</v>
      </c>
      <c r="U71">
        <v>241.95205296042843</v>
      </c>
      <c r="V71">
        <v>0</v>
      </c>
      <c r="W71">
        <v>5.7633738177623988</v>
      </c>
      <c r="X71">
        <v>17.619357826194996</v>
      </c>
      <c r="Y71">
        <v>0</v>
      </c>
      <c r="Z71">
        <v>1.6484600000000005</v>
      </c>
      <c r="AA71">
        <v>3.5516819999999996</v>
      </c>
      <c r="AB71">
        <v>3.3181036000000002</v>
      </c>
      <c r="AC71">
        <v>4.9163427199999994</v>
      </c>
      <c r="AD71">
        <v>9.2822125760000009</v>
      </c>
      <c r="AE71">
        <v>12.556885224</v>
      </c>
      <c r="AF71">
        <v>0</v>
      </c>
      <c r="AG71">
        <v>0</v>
      </c>
      <c r="AH71">
        <v>29.706443</v>
      </c>
      <c r="AI71">
        <v>0</v>
      </c>
      <c r="AJ71">
        <v>0</v>
      </c>
      <c r="AK71">
        <v>0</v>
      </c>
      <c r="AL71">
        <v>19.77170000000001</v>
      </c>
      <c r="AM71">
        <v>0</v>
      </c>
      <c r="AN71">
        <v>0</v>
      </c>
      <c r="AO71">
        <v>7.0195439999999989</v>
      </c>
      <c r="AP71">
        <v>3.1235903999999999</v>
      </c>
      <c r="AQ71">
        <v>0</v>
      </c>
      <c r="AR71">
        <v>8.4124799999999968</v>
      </c>
      <c r="AS71">
        <v>6.1502543999999997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18.263920662140528</v>
      </c>
      <c r="BB71">
        <f t="shared" si="1"/>
        <v>590.53343188056135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24.442801400087031</v>
      </c>
      <c r="L72">
        <v>50.247698075152378</v>
      </c>
      <c r="M72">
        <v>0</v>
      </c>
      <c r="N72">
        <v>30.002945797329144</v>
      </c>
      <c r="O72">
        <v>50.379618987579185</v>
      </c>
      <c r="P72">
        <v>68.391752577319579</v>
      </c>
      <c r="Q72">
        <v>1.959876042908224</v>
      </c>
      <c r="R72">
        <v>5.362808998654006</v>
      </c>
      <c r="S72">
        <v>3.2173423451178116</v>
      </c>
      <c r="T72">
        <v>0</v>
      </c>
      <c r="U72">
        <v>241.95205296042843</v>
      </c>
      <c r="V72">
        <v>0</v>
      </c>
      <c r="W72">
        <v>5.7633738177623988</v>
      </c>
      <c r="X72">
        <v>17.619357826194996</v>
      </c>
      <c r="Y72">
        <v>0</v>
      </c>
      <c r="Z72">
        <v>1.6484600000000005</v>
      </c>
      <c r="AA72">
        <v>7.1370748799999983</v>
      </c>
      <c r="AB72">
        <v>3.3181036000000002</v>
      </c>
      <c r="AC72">
        <v>4.9163427199999994</v>
      </c>
      <c r="AD72">
        <v>9.2822125760000009</v>
      </c>
      <c r="AE72">
        <v>12.556885224</v>
      </c>
      <c r="AF72">
        <v>0</v>
      </c>
      <c r="AG72">
        <v>0</v>
      </c>
      <c r="AH72">
        <v>29.706443</v>
      </c>
      <c r="AI72">
        <v>0</v>
      </c>
      <c r="AJ72">
        <v>0</v>
      </c>
      <c r="AK72">
        <v>0</v>
      </c>
      <c r="AL72">
        <v>19.77170000000001</v>
      </c>
      <c r="AM72">
        <v>0</v>
      </c>
      <c r="AN72">
        <v>0</v>
      </c>
      <c r="AO72">
        <v>7.0195439999999989</v>
      </c>
      <c r="AP72">
        <v>2.9283659999999996</v>
      </c>
      <c r="AQ72">
        <v>0</v>
      </c>
      <c r="AR72">
        <v>8.4124799999999968</v>
      </c>
      <c r="AS72">
        <v>6.1502543999999997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18.36562499272712</v>
      </c>
      <c r="BB72">
        <f t="shared" si="1"/>
        <v>593.82187023580593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24.423281194149396</v>
      </c>
      <c r="L73">
        <v>20.803931272113406</v>
      </c>
      <c r="M73">
        <v>0</v>
      </c>
      <c r="N73">
        <v>30.002945797329144</v>
      </c>
      <c r="O73">
        <v>50.379618987579185</v>
      </c>
      <c r="P73">
        <v>68.391752577319579</v>
      </c>
      <c r="Q73">
        <v>1.959876042908224</v>
      </c>
      <c r="R73">
        <v>5.3599799811853259</v>
      </c>
      <c r="S73">
        <v>3.2165912445042593</v>
      </c>
      <c r="T73">
        <v>0</v>
      </c>
      <c r="U73">
        <v>241.95205296042843</v>
      </c>
      <c r="V73">
        <v>0</v>
      </c>
      <c r="W73">
        <v>5.5972395552523873</v>
      </c>
      <c r="X73">
        <v>12.163363754853023</v>
      </c>
      <c r="Y73">
        <v>0</v>
      </c>
      <c r="Z73">
        <v>1.6484600000000005</v>
      </c>
      <c r="AA73">
        <v>10.705612319999998</v>
      </c>
      <c r="AB73">
        <v>3.3181036000000002</v>
      </c>
      <c r="AC73">
        <v>4.9163427199999994</v>
      </c>
      <c r="AD73">
        <v>9.2822125760000009</v>
      </c>
      <c r="AE73">
        <v>12.556885224</v>
      </c>
      <c r="AF73">
        <v>0</v>
      </c>
      <c r="AG73">
        <v>0</v>
      </c>
      <c r="AH73">
        <v>29.706443</v>
      </c>
      <c r="AI73">
        <v>0</v>
      </c>
      <c r="AJ73">
        <v>0</v>
      </c>
      <c r="AK73">
        <v>0</v>
      </c>
      <c r="AL73">
        <v>19.77170000000001</v>
      </c>
      <c r="AM73">
        <v>1.3203047619047621</v>
      </c>
      <c r="AN73">
        <v>0</v>
      </c>
      <c r="AO73">
        <v>7.0195439999999989</v>
      </c>
      <c r="AP73">
        <v>2.9283659999999996</v>
      </c>
      <c r="AQ73">
        <v>0</v>
      </c>
      <c r="AR73">
        <v>13.459968</v>
      </c>
      <c r="AS73">
        <v>6.8336160000000001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17.631545703097579</v>
      </c>
      <c r="BB73">
        <f t="shared" si="1"/>
        <v>570.08664586642942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24.423244275204596</v>
      </c>
      <c r="L74">
        <v>20.803931272113406</v>
      </c>
      <c r="M74">
        <v>0</v>
      </c>
      <c r="N74">
        <v>30.002945797329144</v>
      </c>
      <c r="O74">
        <v>50.379618987579185</v>
      </c>
      <c r="P74">
        <v>68.391752577319579</v>
      </c>
      <c r="Q74">
        <v>1.9603755090497739</v>
      </c>
      <c r="R74">
        <v>5.0402606128760183</v>
      </c>
      <c r="S74">
        <v>3.0303076225045378</v>
      </c>
      <c r="T74">
        <v>0</v>
      </c>
      <c r="U74">
        <v>241.95205296042843</v>
      </c>
      <c r="V74">
        <v>0</v>
      </c>
      <c r="W74">
        <v>5.7590731576596701</v>
      </c>
      <c r="X74">
        <v>13.582204067083319</v>
      </c>
      <c r="Y74">
        <v>0</v>
      </c>
      <c r="Z74">
        <v>0.27939999999999998</v>
      </c>
      <c r="AA74">
        <v>10.705612319999998</v>
      </c>
      <c r="AB74">
        <v>6.6903803199999992</v>
      </c>
      <c r="AC74">
        <v>4.9163427199999994</v>
      </c>
      <c r="AD74">
        <v>9.2822125760000009</v>
      </c>
      <c r="AE74">
        <v>12.556885224</v>
      </c>
      <c r="AF74">
        <v>0</v>
      </c>
      <c r="AG74">
        <v>0</v>
      </c>
      <c r="AH74">
        <v>35.6477316</v>
      </c>
      <c r="AI74">
        <v>0</v>
      </c>
      <c r="AJ74">
        <v>0</v>
      </c>
      <c r="AK74">
        <v>0</v>
      </c>
      <c r="AL74">
        <v>19.77170000000001</v>
      </c>
      <c r="AM74">
        <v>2.674463492063492</v>
      </c>
      <c r="AN74">
        <v>0</v>
      </c>
      <c r="AO74">
        <v>7.0195439999999989</v>
      </c>
      <c r="AP74">
        <v>2.9283659999999996</v>
      </c>
      <c r="AQ74">
        <v>0</v>
      </c>
      <c r="AR74">
        <v>13.459968</v>
      </c>
      <c r="AS74">
        <v>6.8336160000000001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17.942759351676095</v>
      </c>
      <c r="BB74">
        <f t="shared" si="1"/>
        <v>580.14922973953503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24.175095465564013</v>
      </c>
      <c r="L75">
        <v>20.803931272113406</v>
      </c>
      <c r="M75">
        <v>0</v>
      </c>
      <c r="N75">
        <v>30.002945797329144</v>
      </c>
      <c r="O75">
        <v>50.379618987579185</v>
      </c>
      <c r="P75">
        <v>68.391752577319579</v>
      </c>
      <c r="Q75">
        <v>1.9603755090497739</v>
      </c>
      <c r="R75">
        <v>5.0402606128760183</v>
      </c>
      <c r="S75">
        <v>3.0303076225045378</v>
      </c>
      <c r="T75">
        <v>0</v>
      </c>
      <c r="U75">
        <v>243.68766210747094</v>
      </c>
      <c r="V75">
        <v>0</v>
      </c>
      <c r="W75">
        <v>5.7590731576596701</v>
      </c>
      <c r="X75">
        <v>13.582204067083319</v>
      </c>
      <c r="Y75">
        <v>0</v>
      </c>
      <c r="Z75">
        <v>0.27939999999999998</v>
      </c>
      <c r="AA75">
        <v>10.705612319999998</v>
      </c>
      <c r="AB75">
        <v>6.6903803199999992</v>
      </c>
      <c r="AC75">
        <v>4.9163427199999994</v>
      </c>
      <c r="AD75">
        <v>9.2822125760000009</v>
      </c>
      <c r="AE75">
        <v>12.556885224</v>
      </c>
      <c r="AF75">
        <v>0</v>
      </c>
      <c r="AG75">
        <v>0</v>
      </c>
      <c r="AH75">
        <v>35.6477316</v>
      </c>
      <c r="AI75">
        <v>0.80835500000000005</v>
      </c>
      <c r="AJ75">
        <v>0</v>
      </c>
      <c r="AK75">
        <v>0</v>
      </c>
      <c r="AL75">
        <v>19.77170000000001</v>
      </c>
      <c r="AM75">
        <v>3.6562285714285716</v>
      </c>
      <c r="AN75">
        <v>0</v>
      </c>
      <c r="AO75">
        <v>7.0195439999999989</v>
      </c>
      <c r="AP75">
        <v>3.1235903999999999</v>
      </c>
      <c r="AQ75">
        <v>0</v>
      </c>
      <c r="AR75">
        <v>7.2908160000000004</v>
      </c>
      <c r="AS75">
        <v>6.1502543999999997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17.841368121168912</v>
      </c>
      <c r="BB75">
        <f t="shared" si="1"/>
        <v>576.87091218680916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26.000947176684878</v>
      </c>
      <c r="L76">
        <v>20.803945280672412</v>
      </c>
      <c r="M76">
        <v>0</v>
      </c>
      <c r="N76">
        <v>30.002945797329144</v>
      </c>
      <c r="O76">
        <v>50.379618987579185</v>
      </c>
      <c r="P76">
        <v>68.391752577319579</v>
      </c>
      <c r="Q76">
        <v>5.5405730354609926</v>
      </c>
      <c r="R76">
        <v>10.770156698273766</v>
      </c>
      <c r="S76">
        <v>6.7006113281250004</v>
      </c>
      <c r="T76">
        <v>0</v>
      </c>
      <c r="U76">
        <v>243.68766210747094</v>
      </c>
      <c r="V76">
        <v>5.2672226236828914</v>
      </c>
      <c r="W76">
        <v>5.887527706666666</v>
      </c>
      <c r="X76">
        <v>25.205443502286581</v>
      </c>
      <c r="Y76">
        <v>0</v>
      </c>
      <c r="Z76">
        <v>0.27939999999999998</v>
      </c>
      <c r="AA76">
        <v>10.705612319999998</v>
      </c>
      <c r="AB76">
        <v>6.6903803199999992</v>
      </c>
      <c r="AC76">
        <v>4.9163427199999994</v>
      </c>
      <c r="AD76">
        <v>9.2822125760000009</v>
      </c>
      <c r="AE76">
        <v>12.556885224</v>
      </c>
      <c r="AF76">
        <v>0</v>
      </c>
      <c r="AG76">
        <v>0</v>
      </c>
      <c r="AH76">
        <v>35.6477316</v>
      </c>
      <c r="AI76">
        <v>3.5567619999999991</v>
      </c>
      <c r="AJ76">
        <v>0</v>
      </c>
      <c r="AK76">
        <v>0</v>
      </c>
      <c r="AL76">
        <v>19.77170000000001</v>
      </c>
      <c r="AM76">
        <v>3.7239365079365085</v>
      </c>
      <c r="AN76">
        <v>0</v>
      </c>
      <c r="AO76">
        <v>7.0195439999999989</v>
      </c>
      <c r="AP76">
        <v>2.9283659999999996</v>
      </c>
      <c r="AQ76">
        <v>0</v>
      </c>
      <c r="AR76">
        <v>7.2908160000000004</v>
      </c>
      <c r="AS76">
        <v>6.1502543999999997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18.874750099318859</v>
      </c>
      <c r="BB76">
        <f t="shared" si="1"/>
        <v>610.28360039016979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51.794679324353226</v>
      </c>
      <c r="L77">
        <v>65.247705574201646</v>
      </c>
      <c r="M77">
        <v>0</v>
      </c>
      <c r="N77">
        <v>30.002945797329144</v>
      </c>
      <c r="O77">
        <v>50.379618987579185</v>
      </c>
      <c r="P77">
        <v>68.391752577319579</v>
      </c>
      <c r="Q77">
        <v>5.5405730354609926</v>
      </c>
      <c r="R77">
        <v>10.770156698273766</v>
      </c>
      <c r="S77">
        <v>6.7006113281250004</v>
      </c>
      <c r="T77">
        <v>0</v>
      </c>
      <c r="U77">
        <v>243.68766210747094</v>
      </c>
      <c r="V77">
        <v>5.2672226236828914</v>
      </c>
      <c r="W77">
        <v>5.887527706666666</v>
      </c>
      <c r="X77">
        <v>25.205443502286581</v>
      </c>
      <c r="Y77">
        <v>0</v>
      </c>
      <c r="Z77">
        <v>0.27939999999999998</v>
      </c>
      <c r="AA77">
        <v>10.705612319999998</v>
      </c>
      <c r="AB77">
        <v>6.6903803199999992</v>
      </c>
      <c r="AC77">
        <v>4.9163427199999994</v>
      </c>
      <c r="AD77">
        <v>9.2822125760000009</v>
      </c>
      <c r="AE77">
        <v>12.556885224</v>
      </c>
      <c r="AF77">
        <v>0</v>
      </c>
      <c r="AG77">
        <v>0</v>
      </c>
      <c r="AH77">
        <v>35.6477316</v>
      </c>
      <c r="AI77">
        <v>3.5567619999999991</v>
      </c>
      <c r="AJ77">
        <v>0</v>
      </c>
      <c r="AK77">
        <v>0</v>
      </c>
      <c r="AL77">
        <v>19.77170000000001</v>
      </c>
      <c r="AM77">
        <v>4.021851428571428</v>
      </c>
      <c r="AN77">
        <v>0</v>
      </c>
      <c r="AO77">
        <v>7.0195439999999989</v>
      </c>
      <c r="AP77">
        <v>2.9283659999999996</v>
      </c>
      <c r="AQ77">
        <v>0</v>
      </c>
      <c r="AR77">
        <v>7.2908160000000004</v>
      </c>
      <c r="AS77">
        <v>6.1502543999999997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20.990812269380193</v>
      </c>
      <c r="BB77">
        <f t="shared" si="1"/>
        <v>678.70294558194087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51.794679324353226</v>
      </c>
      <c r="L78">
        <v>65.247705574201646</v>
      </c>
      <c r="M78">
        <v>0</v>
      </c>
      <c r="N78">
        <v>30.002945797329144</v>
      </c>
      <c r="O78">
        <v>50.379618987579185</v>
      </c>
      <c r="P78">
        <v>68.391752577319579</v>
      </c>
      <c r="Q78">
        <v>5.5405730354609926</v>
      </c>
      <c r="R78">
        <v>10.770156698273766</v>
      </c>
      <c r="S78">
        <v>6.7006113281250004</v>
      </c>
      <c r="T78">
        <v>0</v>
      </c>
      <c r="U78">
        <v>243.68766210747094</v>
      </c>
      <c r="V78">
        <v>3.4221284421052629</v>
      </c>
      <c r="W78">
        <v>5.887527706666666</v>
      </c>
      <c r="X78">
        <v>25.205443502286581</v>
      </c>
      <c r="Y78">
        <v>0</v>
      </c>
      <c r="Z78">
        <v>1.6484600000000005</v>
      </c>
      <c r="AA78">
        <v>10.705612319999998</v>
      </c>
      <c r="AB78">
        <v>10.035570479999999</v>
      </c>
      <c r="AC78">
        <v>4.9163427199999994</v>
      </c>
      <c r="AD78">
        <v>9.2822125760000009</v>
      </c>
      <c r="AE78">
        <v>12.556885224</v>
      </c>
      <c r="AF78">
        <v>0</v>
      </c>
      <c r="AG78">
        <v>0</v>
      </c>
      <c r="AH78">
        <v>35.6477316</v>
      </c>
      <c r="AI78">
        <v>3.5567619999999991</v>
      </c>
      <c r="AJ78">
        <v>0</v>
      </c>
      <c r="AK78">
        <v>0</v>
      </c>
      <c r="AL78">
        <v>19.77170000000001</v>
      </c>
      <c r="AM78">
        <v>4.021851428571428</v>
      </c>
      <c r="AN78">
        <v>0</v>
      </c>
      <c r="AO78">
        <v>7.0195439999999989</v>
      </c>
      <c r="AP78">
        <v>2.9283659999999996</v>
      </c>
      <c r="AQ78">
        <v>0</v>
      </c>
      <c r="AR78">
        <v>7.2908160000000004</v>
      </c>
      <c r="AS78">
        <v>6.1502543999999997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21.076887083083044</v>
      </c>
      <c r="BB78">
        <f t="shared" si="1"/>
        <v>681.4860267466604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51.794679324353226</v>
      </c>
      <c r="L79">
        <v>65.247705574201646</v>
      </c>
      <c r="M79">
        <v>0</v>
      </c>
      <c r="N79">
        <v>30.002945797329144</v>
      </c>
      <c r="O79">
        <v>50.379618987579185</v>
      </c>
      <c r="P79">
        <v>68.391752577319579</v>
      </c>
      <c r="Q79">
        <v>5.5405730354609926</v>
      </c>
      <c r="R79">
        <v>10.770156698273766</v>
      </c>
      <c r="S79">
        <v>6.7006113281250004</v>
      </c>
      <c r="T79">
        <v>0</v>
      </c>
      <c r="U79">
        <v>243.68766210747094</v>
      </c>
      <c r="V79">
        <v>3.1321324083916084</v>
      </c>
      <c r="W79">
        <v>5.887527706666666</v>
      </c>
      <c r="X79">
        <v>25.205443502286581</v>
      </c>
      <c r="Y79">
        <v>0</v>
      </c>
      <c r="Z79">
        <v>4.993995599999999</v>
      </c>
      <c r="AA79">
        <v>10.705612319999998</v>
      </c>
      <c r="AB79">
        <v>10.035570479999999</v>
      </c>
      <c r="AC79">
        <v>7.3819532320000008</v>
      </c>
      <c r="AD79">
        <v>9.2822125760000009</v>
      </c>
      <c r="AE79">
        <v>13.230809199999996</v>
      </c>
      <c r="AF79">
        <v>0</v>
      </c>
      <c r="AG79">
        <v>0</v>
      </c>
      <c r="AH79">
        <v>35.6477316</v>
      </c>
      <c r="AI79">
        <v>3.8801039999999993</v>
      </c>
      <c r="AJ79">
        <v>0</v>
      </c>
      <c r="AK79">
        <v>0</v>
      </c>
      <c r="AL79">
        <v>21.247200000000003</v>
      </c>
      <c r="AM79">
        <v>4.021851428571428</v>
      </c>
      <c r="AN79">
        <v>0</v>
      </c>
      <c r="AO79">
        <v>7.0195439999999989</v>
      </c>
      <c r="AP79">
        <v>3.1235903999999999</v>
      </c>
      <c r="AQ79">
        <v>0</v>
      </c>
      <c r="AR79">
        <v>7.2908160000000004</v>
      </c>
      <c r="AS79">
        <v>6.1502543999999997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21.322561406516243</v>
      </c>
      <c r="BB79">
        <f t="shared" si="1"/>
        <v>689.42949287751344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51.794679324353226</v>
      </c>
      <c r="L80">
        <v>65.247705574201646</v>
      </c>
      <c r="M80">
        <v>0</v>
      </c>
      <c r="N80">
        <v>30.002945797329144</v>
      </c>
      <c r="O80">
        <v>50.379618987579185</v>
      </c>
      <c r="P80">
        <v>68.391752577319579</v>
      </c>
      <c r="Q80">
        <v>5.5405730354609926</v>
      </c>
      <c r="R80">
        <v>10.770156698273766</v>
      </c>
      <c r="S80">
        <v>6.7006113281250004</v>
      </c>
      <c r="T80">
        <v>0</v>
      </c>
      <c r="U80">
        <v>243.68766210747094</v>
      </c>
      <c r="V80">
        <v>3.1321324083916084</v>
      </c>
      <c r="W80">
        <v>5.887527706666666</v>
      </c>
      <c r="X80">
        <v>25.205443502286581</v>
      </c>
      <c r="Y80">
        <v>0</v>
      </c>
      <c r="Z80">
        <v>4.993995599999999</v>
      </c>
      <c r="AA80">
        <v>10.705612319999998</v>
      </c>
      <c r="AB80">
        <v>10.035570479999999</v>
      </c>
      <c r="AC80">
        <v>7.3819532320000008</v>
      </c>
      <c r="AD80">
        <v>9.2822125760000009</v>
      </c>
      <c r="AE80">
        <v>13.230809199999996</v>
      </c>
      <c r="AF80">
        <v>0</v>
      </c>
      <c r="AG80">
        <v>0</v>
      </c>
      <c r="AH80">
        <v>35.6477316</v>
      </c>
      <c r="AI80">
        <v>12.416332800000001</v>
      </c>
      <c r="AJ80">
        <v>0</v>
      </c>
      <c r="AK80">
        <v>0</v>
      </c>
      <c r="AL80">
        <v>21.247200000000003</v>
      </c>
      <c r="AM80">
        <v>4.021851428571428</v>
      </c>
      <c r="AN80">
        <v>0</v>
      </c>
      <c r="AO80">
        <v>7.0195439999999989</v>
      </c>
      <c r="AP80">
        <v>2.9283659999999996</v>
      </c>
      <c r="AQ80">
        <v>0</v>
      </c>
      <c r="AR80">
        <v>7.2908160000000004</v>
      </c>
      <c r="AS80">
        <v>6.1502543999999997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21.572791538516242</v>
      </c>
      <c r="BB80">
        <f t="shared" si="1"/>
        <v>697.52026714551334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51.794679324353226</v>
      </c>
      <c r="L81">
        <v>65.247705574201646</v>
      </c>
      <c r="M81">
        <v>0</v>
      </c>
      <c r="N81">
        <v>30.002945797329144</v>
      </c>
      <c r="O81">
        <v>50.379618987579185</v>
      </c>
      <c r="P81">
        <v>68.391752577319579</v>
      </c>
      <c r="Q81">
        <v>5.5405730354609926</v>
      </c>
      <c r="R81">
        <v>10.770156698273766</v>
      </c>
      <c r="S81">
        <v>6.7006113281250004</v>
      </c>
      <c r="T81">
        <v>0</v>
      </c>
      <c r="U81">
        <v>243.68766210747094</v>
      </c>
      <c r="V81">
        <v>3.1321324083916084</v>
      </c>
      <c r="W81">
        <v>5.887527706666666</v>
      </c>
      <c r="X81">
        <v>25.205443502286581</v>
      </c>
      <c r="Y81">
        <v>0</v>
      </c>
      <c r="Z81">
        <v>4.993995599999999</v>
      </c>
      <c r="AA81">
        <v>10.705612319999998</v>
      </c>
      <c r="AB81">
        <v>10.035570479999999</v>
      </c>
      <c r="AC81">
        <v>7.3819532320000008</v>
      </c>
      <c r="AD81">
        <v>9.2822125760000009</v>
      </c>
      <c r="AE81">
        <v>13.230809199999996</v>
      </c>
      <c r="AF81">
        <v>0</v>
      </c>
      <c r="AG81">
        <v>0</v>
      </c>
      <c r="AH81">
        <v>35.6477316</v>
      </c>
      <c r="AI81">
        <v>12.416332800000001</v>
      </c>
      <c r="AJ81">
        <v>0</v>
      </c>
      <c r="AK81">
        <v>0</v>
      </c>
      <c r="AL81">
        <v>21.247200000000003</v>
      </c>
      <c r="AM81">
        <v>4.021851428571428</v>
      </c>
      <c r="AN81">
        <v>0</v>
      </c>
      <c r="AO81">
        <v>7.0195439999999989</v>
      </c>
      <c r="AP81">
        <v>2.9283659999999996</v>
      </c>
      <c r="AQ81">
        <v>0</v>
      </c>
      <c r="AR81">
        <v>13.459968</v>
      </c>
      <c r="AS81">
        <v>6.8336160000000001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21.778366946516243</v>
      </c>
      <c r="BB81">
        <f t="shared" si="1"/>
        <v>704.16720533751345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51.794679324353226</v>
      </c>
      <c r="L82">
        <v>65.247725770702772</v>
      </c>
      <c r="M82">
        <v>0</v>
      </c>
      <c r="N82">
        <v>30.002945797329144</v>
      </c>
      <c r="O82">
        <v>50.379618987579185</v>
      </c>
      <c r="P82">
        <v>68.391752577319579</v>
      </c>
      <c r="Q82">
        <v>5.5405730354609926</v>
      </c>
      <c r="R82">
        <v>10.770156698273766</v>
      </c>
      <c r="S82">
        <v>6.7006113281250004</v>
      </c>
      <c r="T82">
        <v>0</v>
      </c>
      <c r="U82">
        <v>243.68766210747094</v>
      </c>
      <c r="V82">
        <v>3.1321324083916084</v>
      </c>
      <c r="W82">
        <v>5.887527706666666</v>
      </c>
      <c r="X82">
        <v>25.205443502286581</v>
      </c>
      <c r="Y82">
        <v>0</v>
      </c>
      <c r="Z82">
        <v>4.993995599999999</v>
      </c>
      <c r="AA82">
        <v>10.705612319999998</v>
      </c>
      <c r="AB82">
        <v>10.035570479999999</v>
      </c>
      <c r="AC82">
        <v>7.3819532320000008</v>
      </c>
      <c r="AD82">
        <v>9.2822125760000009</v>
      </c>
      <c r="AE82">
        <v>13.230809199999996</v>
      </c>
      <c r="AF82">
        <v>0</v>
      </c>
      <c r="AG82">
        <v>0</v>
      </c>
      <c r="AH82">
        <v>35.6477316</v>
      </c>
      <c r="AI82">
        <v>12.416332800000001</v>
      </c>
      <c r="AJ82">
        <v>0</v>
      </c>
      <c r="AK82">
        <v>0</v>
      </c>
      <c r="AL82">
        <v>21.247200000000003</v>
      </c>
      <c r="AM82">
        <v>4.021851428571428</v>
      </c>
      <c r="AN82">
        <v>0</v>
      </c>
      <c r="AO82">
        <v>7.0195439999999989</v>
      </c>
      <c r="AP82">
        <v>2.9283659999999996</v>
      </c>
      <c r="AQ82">
        <v>0</v>
      </c>
      <c r="AR82">
        <v>13.459968</v>
      </c>
      <c r="AS82">
        <v>6.8336160000000001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21.778367552411275</v>
      </c>
      <c r="BB82">
        <f t="shared" si="1"/>
        <v>704.16722492811948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26.000947176684878</v>
      </c>
      <c r="L83">
        <v>20.803931272113406</v>
      </c>
      <c r="M83">
        <v>0</v>
      </c>
      <c r="N83">
        <v>30.002945797329144</v>
      </c>
      <c r="O83">
        <v>50.379618987579185</v>
      </c>
      <c r="P83">
        <v>68.391752577319579</v>
      </c>
      <c r="Q83">
        <v>2.0005859626529299</v>
      </c>
      <c r="R83">
        <v>5.1956304591265399</v>
      </c>
      <c r="S83">
        <v>3.1241053345388785</v>
      </c>
      <c r="T83">
        <v>0</v>
      </c>
      <c r="U83">
        <v>243.68766210747094</v>
      </c>
      <c r="V83">
        <v>0</v>
      </c>
      <c r="W83">
        <v>5.887527706666666</v>
      </c>
      <c r="X83">
        <v>15.602204059707095</v>
      </c>
      <c r="Y83">
        <v>0</v>
      </c>
      <c r="Z83">
        <v>4.993995599999999</v>
      </c>
      <c r="AA83">
        <v>10.705612319999998</v>
      </c>
      <c r="AB83">
        <v>10.035570479999999</v>
      </c>
      <c r="AC83">
        <v>7.3819532320000008</v>
      </c>
      <c r="AD83">
        <v>9.2822125760000009</v>
      </c>
      <c r="AE83">
        <v>13.230809199999996</v>
      </c>
      <c r="AF83">
        <v>0</v>
      </c>
      <c r="AG83">
        <v>0</v>
      </c>
      <c r="AH83">
        <v>35.6477316</v>
      </c>
      <c r="AI83">
        <v>12.416332800000001</v>
      </c>
      <c r="AJ83">
        <v>0</v>
      </c>
      <c r="AK83">
        <v>0</v>
      </c>
      <c r="AL83">
        <v>21.247200000000003</v>
      </c>
      <c r="AM83">
        <v>4.021851428571428</v>
      </c>
      <c r="AN83">
        <v>0</v>
      </c>
      <c r="AO83">
        <v>7.0942200000000009</v>
      </c>
      <c r="AP83">
        <v>3.1235903999999999</v>
      </c>
      <c r="AQ83">
        <v>0</v>
      </c>
      <c r="AR83">
        <v>7.2908160000000004</v>
      </c>
      <c r="AS83">
        <v>5.808573599999999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18.700721216305915</v>
      </c>
      <c r="BB83">
        <f t="shared" si="1"/>
        <v>604.65665946145464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26.000947176684878</v>
      </c>
      <c r="L84">
        <v>20.803931272113406</v>
      </c>
      <c r="M84">
        <v>0</v>
      </c>
      <c r="N84">
        <v>30.002945797329144</v>
      </c>
      <c r="O84">
        <v>50.379618987579185</v>
      </c>
      <c r="P84">
        <v>68.391752577319579</v>
      </c>
      <c r="Q84">
        <v>2.0005859626529299</v>
      </c>
      <c r="R84">
        <v>5.1956304591265399</v>
      </c>
      <c r="S84">
        <v>3.1241053345388785</v>
      </c>
      <c r="T84">
        <v>0</v>
      </c>
      <c r="U84">
        <v>243.68766210747094</v>
      </c>
      <c r="V84">
        <v>0</v>
      </c>
      <c r="W84">
        <v>5.887527706666666</v>
      </c>
      <c r="X84">
        <v>15.602204059707095</v>
      </c>
      <c r="Y84">
        <v>0</v>
      </c>
      <c r="Z84">
        <v>4.993995599999999</v>
      </c>
      <c r="AA84">
        <v>10.705612319999998</v>
      </c>
      <c r="AB84">
        <v>10.035570479999999</v>
      </c>
      <c r="AC84">
        <v>7.3819532320000008</v>
      </c>
      <c r="AD84">
        <v>9.2822125760000009</v>
      </c>
      <c r="AE84">
        <v>13.230809199999996</v>
      </c>
      <c r="AF84">
        <v>0</v>
      </c>
      <c r="AG84">
        <v>0</v>
      </c>
      <c r="AH84">
        <v>35.6477316</v>
      </c>
      <c r="AI84">
        <v>12.416332800000001</v>
      </c>
      <c r="AJ84">
        <v>0</v>
      </c>
      <c r="AK84">
        <v>0</v>
      </c>
      <c r="AL84">
        <v>21.247200000000003</v>
      </c>
      <c r="AM84">
        <v>4.021851428571428</v>
      </c>
      <c r="AN84">
        <v>0</v>
      </c>
      <c r="AO84">
        <v>7.0942200000000009</v>
      </c>
      <c r="AP84">
        <v>2.9283659999999996</v>
      </c>
      <c r="AQ84">
        <v>0</v>
      </c>
      <c r="AR84">
        <v>7.2908160000000004</v>
      </c>
      <c r="AS84">
        <v>5.808573599999999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18.69486448430591</v>
      </c>
      <c r="BB84">
        <f t="shared" si="1"/>
        <v>604.46729179345471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26.000947176684878</v>
      </c>
      <c r="L85">
        <v>20.803931272113406</v>
      </c>
      <c r="M85">
        <v>0</v>
      </c>
      <c r="N85">
        <v>30.002945797329144</v>
      </c>
      <c r="O85">
        <v>50.379618987579185</v>
      </c>
      <c r="P85">
        <v>68.391752577319579</v>
      </c>
      <c r="Q85">
        <v>2.1438267148014436</v>
      </c>
      <c r="R85">
        <v>5.2563598320268756</v>
      </c>
      <c r="S85">
        <v>3.2155203572679514</v>
      </c>
      <c r="T85">
        <v>0</v>
      </c>
      <c r="U85">
        <v>243.68766210747094</v>
      </c>
      <c r="V85">
        <v>0</v>
      </c>
      <c r="W85">
        <v>5.887527706666666</v>
      </c>
      <c r="X85">
        <v>15.602204059707095</v>
      </c>
      <c r="Y85">
        <v>0</v>
      </c>
      <c r="Z85">
        <v>4.993995599999999</v>
      </c>
      <c r="AA85">
        <v>10.705612319999998</v>
      </c>
      <c r="AB85">
        <v>10.035570479999999</v>
      </c>
      <c r="AC85">
        <v>7.3819532320000008</v>
      </c>
      <c r="AD85">
        <v>9.2822125760000009</v>
      </c>
      <c r="AE85">
        <v>13.230809199999996</v>
      </c>
      <c r="AF85">
        <v>0</v>
      </c>
      <c r="AG85">
        <v>0</v>
      </c>
      <c r="AH85">
        <v>35.6477316</v>
      </c>
      <c r="AI85">
        <v>12.416332800000001</v>
      </c>
      <c r="AJ85">
        <v>0</v>
      </c>
      <c r="AK85">
        <v>0</v>
      </c>
      <c r="AL85">
        <v>18.591300000000007</v>
      </c>
      <c r="AM85">
        <v>4.021851428571428</v>
      </c>
      <c r="AN85">
        <v>0</v>
      </c>
      <c r="AO85">
        <v>7.0942200000000009</v>
      </c>
      <c r="AP85">
        <v>2.9283659999999996</v>
      </c>
      <c r="AQ85">
        <v>0</v>
      </c>
      <c r="AR85">
        <v>7.2908160000000004</v>
      </c>
      <c r="AS85">
        <v>5.808573599999999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18.624049079966966</v>
      </c>
      <c r="BB85">
        <f t="shared" si="1"/>
        <v>602.1775923455715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26.000947176684878</v>
      </c>
      <c r="L86">
        <v>20.803931272113406</v>
      </c>
      <c r="M86">
        <v>0</v>
      </c>
      <c r="N86">
        <v>30.002945797329144</v>
      </c>
      <c r="O86">
        <v>50.379618987579185</v>
      </c>
      <c r="P86">
        <v>68.391752577319579</v>
      </c>
      <c r="Q86">
        <v>2.1438267148014436</v>
      </c>
      <c r="R86">
        <v>5.2563598320268756</v>
      </c>
      <c r="S86">
        <v>3.2155203572679514</v>
      </c>
      <c r="T86">
        <v>0</v>
      </c>
      <c r="U86">
        <v>243.68766210747094</v>
      </c>
      <c r="V86">
        <v>0</v>
      </c>
      <c r="W86">
        <v>5.887527706666666</v>
      </c>
      <c r="X86">
        <v>15.602204059707095</v>
      </c>
      <c r="Y86">
        <v>0</v>
      </c>
      <c r="Z86">
        <v>4.993995599999999</v>
      </c>
      <c r="AA86">
        <v>10.705612319999998</v>
      </c>
      <c r="AB86">
        <v>10.035570479999999</v>
      </c>
      <c r="AC86">
        <v>7.3819532320000008</v>
      </c>
      <c r="AD86">
        <v>9.2822125760000009</v>
      </c>
      <c r="AE86">
        <v>13.230809199999996</v>
      </c>
      <c r="AF86">
        <v>0</v>
      </c>
      <c r="AG86">
        <v>0</v>
      </c>
      <c r="AH86">
        <v>35.6477316</v>
      </c>
      <c r="AI86">
        <v>3.8801039999999993</v>
      </c>
      <c r="AJ86">
        <v>0</v>
      </c>
      <c r="AK86">
        <v>0</v>
      </c>
      <c r="AL86">
        <v>18.591300000000007</v>
      </c>
      <c r="AM86">
        <v>4.021851428571428</v>
      </c>
      <c r="AN86">
        <v>0</v>
      </c>
      <c r="AO86">
        <v>7.0942200000000009</v>
      </c>
      <c r="AP86">
        <v>2.9283659999999996</v>
      </c>
      <c r="AQ86">
        <v>0</v>
      </c>
      <c r="AR86">
        <v>7.2908160000000004</v>
      </c>
      <c r="AS86">
        <v>5.808573599999999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18.367962215966969</v>
      </c>
      <c r="BB86">
        <f t="shared" si="1"/>
        <v>593.89745040957155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26.000947176684878</v>
      </c>
      <c r="L87">
        <v>20.803931272113406</v>
      </c>
      <c r="M87">
        <v>0</v>
      </c>
      <c r="N87">
        <v>30.002945797329144</v>
      </c>
      <c r="O87">
        <v>50.379618987579185</v>
      </c>
      <c r="P87">
        <v>68.391752577319579</v>
      </c>
      <c r="Q87">
        <v>2.0000861111111115</v>
      </c>
      <c r="R87">
        <v>5.2563598320268756</v>
      </c>
      <c r="S87">
        <v>3.2155203572679514</v>
      </c>
      <c r="T87">
        <v>0</v>
      </c>
      <c r="U87">
        <v>243.68766210747094</v>
      </c>
      <c r="V87">
        <v>0</v>
      </c>
      <c r="W87">
        <v>5.8866929593588999</v>
      </c>
      <c r="X87">
        <v>15.602204059707095</v>
      </c>
      <c r="Y87">
        <v>0</v>
      </c>
      <c r="Z87">
        <v>0.83819999999999995</v>
      </c>
      <c r="AA87">
        <v>10.705612319999998</v>
      </c>
      <c r="AB87">
        <v>6.6903803199999992</v>
      </c>
      <c r="AC87">
        <v>4.9163427199999994</v>
      </c>
      <c r="AD87">
        <v>9.2822125760000009</v>
      </c>
      <c r="AE87">
        <v>12.556885224</v>
      </c>
      <c r="AF87">
        <v>0</v>
      </c>
      <c r="AG87">
        <v>0</v>
      </c>
      <c r="AH87">
        <v>29.706443</v>
      </c>
      <c r="AI87">
        <v>3.5567619999999991</v>
      </c>
      <c r="AJ87">
        <v>0</v>
      </c>
      <c r="AK87">
        <v>0</v>
      </c>
      <c r="AL87">
        <v>18.591300000000007</v>
      </c>
      <c r="AM87">
        <v>3.3853968253968256</v>
      </c>
      <c r="AN87">
        <v>0</v>
      </c>
      <c r="AO87">
        <v>7.0942200000000009</v>
      </c>
      <c r="AP87">
        <v>2.9283659999999996</v>
      </c>
      <c r="AQ87">
        <v>0</v>
      </c>
      <c r="AR87">
        <v>7.2908160000000004</v>
      </c>
      <c r="AS87">
        <v>5.808573599999999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17.837376730890988</v>
      </c>
      <c r="BB87">
        <f t="shared" si="1"/>
        <v>576.74185509247491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26.000947176684878</v>
      </c>
      <c r="L88">
        <v>20.803931272113406</v>
      </c>
      <c r="M88">
        <v>0</v>
      </c>
      <c r="N88">
        <v>30.002945797329144</v>
      </c>
      <c r="O88">
        <v>50.379618987579185</v>
      </c>
      <c r="P88">
        <v>68.391752577319579</v>
      </c>
      <c r="Q88">
        <v>2.0000861111111115</v>
      </c>
      <c r="R88">
        <v>5.2563598320268756</v>
      </c>
      <c r="S88">
        <v>3.2155203572679514</v>
      </c>
      <c r="T88">
        <v>0</v>
      </c>
      <c r="U88">
        <v>243.68766210747094</v>
      </c>
      <c r="V88">
        <v>0</v>
      </c>
      <c r="W88">
        <v>5.8866929593588999</v>
      </c>
      <c r="X88">
        <v>15.602204059707095</v>
      </c>
      <c r="Y88">
        <v>0</v>
      </c>
      <c r="Z88">
        <v>0.83819999999999995</v>
      </c>
      <c r="AA88">
        <v>10.705612319999998</v>
      </c>
      <c r="AB88">
        <v>6.6903803199999992</v>
      </c>
      <c r="AC88">
        <v>4.9163427199999994</v>
      </c>
      <c r="AD88">
        <v>9.2822125760000009</v>
      </c>
      <c r="AE88">
        <v>12.556885224</v>
      </c>
      <c r="AF88">
        <v>0</v>
      </c>
      <c r="AG88">
        <v>0</v>
      </c>
      <c r="AH88">
        <v>29.706443</v>
      </c>
      <c r="AI88">
        <v>3.5567619999999991</v>
      </c>
      <c r="AJ88">
        <v>0</v>
      </c>
      <c r="AK88">
        <v>0</v>
      </c>
      <c r="AL88">
        <v>18.591300000000007</v>
      </c>
      <c r="AM88">
        <v>3.3853968253968256</v>
      </c>
      <c r="AN88">
        <v>0</v>
      </c>
      <c r="AO88">
        <v>7.0942200000000009</v>
      </c>
      <c r="AP88">
        <v>2.9283659999999996</v>
      </c>
      <c r="AQ88">
        <v>0</v>
      </c>
      <c r="AR88">
        <v>8.4124799999999968</v>
      </c>
      <c r="AS88">
        <v>5.808573599999999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17.87102665089099</v>
      </c>
      <c r="BB88">
        <f t="shared" si="1"/>
        <v>577.82986917247501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26.000947176684878</v>
      </c>
      <c r="L89">
        <v>20.803931272113406</v>
      </c>
      <c r="M89">
        <v>0</v>
      </c>
      <c r="N89">
        <v>30.002945797329144</v>
      </c>
      <c r="O89">
        <v>50.379618987579185</v>
      </c>
      <c r="P89">
        <v>68.391752577319579</v>
      </c>
      <c r="Q89">
        <v>2.0000861111111115</v>
      </c>
      <c r="R89">
        <v>5.360446686217009</v>
      </c>
      <c r="S89">
        <v>3.2178943106197635</v>
      </c>
      <c r="T89">
        <v>0</v>
      </c>
      <c r="U89">
        <v>243.68766210747094</v>
      </c>
      <c r="V89">
        <v>0</v>
      </c>
      <c r="W89">
        <v>5.8866929593588999</v>
      </c>
      <c r="X89">
        <v>15.602204059707095</v>
      </c>
      <c r="Y89">
        <v>0</v>
      </c>
      <c r="Z89">
        <v>0.83819999999999995</v>
      </c>
      <c r="AA89">
        <v>10.705612319999998</v>
      </c>
      <c r="AB89">
        <v>10.035570479999999</v>
      </c>
      <c r="AC89">
        <v>7.3745140799999991</v>
      </c>
      <c r="AD89">
        <v>9.2822125760000009</v>
      </c>
      <c r="AE89">
        <v>12.556885224</v>
      </c>
      <c r="AF89">
        <v>0</v>
      </c>
      <c r="AG89">
        <v>0</v>
      </c>
      <c r="AH89">
        <v>33.675319999999999</v>
      </c>
      <c r="AI89">
        <v>3.5567619999999991</v>
      </c>
      <c r="AJ89">
        <v>0</v>
      </c>
      <c r="AK89">
        <v>0</v>
      </c>
      <c r="AL89">
        <v>18.591300000000007</v>
      </c>
      <c r="AM89">
        <v>3.3853968253968256</v>
      </c>
      <c r="AN89">
        <v>0</v>
      </c>
      <c r="AO89">
        <v>7.3929240000000016</v>
      </c>
      <c r="AP89">
        <v>2.9283659999999996</v>
      </c>
      <c r="AQ89">
        <v>0</v>
      </c>
      <c r="AR89">
        <v>8.4124799999999968</v>
      </c>
      <c r="AS89">
        <v>5.808573599999999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18.17634920630659</v>
      </c>
      <c r="BB89">
        <f t="shared" si="1"/>
        <v>587.70194994460132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26.000947176684878</v>
      </c>
      <c r="L90">
        <v>20.803931272113406</v>
      </c>
      <c r="M90">
        <v>0</v>
      </c>
      <c r="N90">
        <v>30.002945797329144</v>
      </c>
      <c r="O90">
        <v>50.379618987579185</v>
      </c>
      <c r="P90">
        <v>68.391752577319579</v>
      </c>
      <c r="Q90">
        <v>2.0000861111111115</v>
      </c>
      <c r="R90">
        <v>5.360446686217009</v>
      </c>
      <c r="S90">
        <v>3.2178943106197635</v>
      </c>
      <c r="T90">
        <v>0</v>
      </c>
      <c r="U90">
        <v>243.68766210747094</v>
      </c>
      <c r="V90">
        <v>0</v>
      </c>
      <c r="W90">
        <v>5.8866929593588999</v>
      </c>
      <c r="X90">
        <v>15.602204059707095</v>
      </c>
      <c r="Y90">
        <v>0</v>
      </c>
      <c r="Z90">
        <v>0.83819999999999995</v>
      </c>
      <c r="AA90">
        <v>10.705612319999998</v>
      </c>
      <c r="AB90">
        <v>10.035570479999999</v>
      </c>
      <c r="AC90">
        <v>7.3745140799999991</v>
      </c>
      <c r="AD90">
        <v>9.2822125760000009</v>
      </c>
      <c r="AE90">
        <v>12.556885224</v>
      </c>
      <c r="AF90">
        <v>0</v>
      </c>
      <c r="AG90">
        <v>0</v>
      </c>
      <c r="AH90">
        <v>33.675319999999999</v>
      </c>
      <c r="AI90">
        <v>3.5567619999999991</v>
      </c>
      <c r="AJ90">
        <v>0</v>
      </c>
      <c r="AK90">
        <v>0</v>
      </c>
      <c r="AL90">
        <v>18.591300000000007</v>
      </c>
      <c r="AM90">
        <v>3.3853968253968256</v>
      </c>
      <c r="AN90">
        <v>0</v>
      </c>
      <c r="AO90">
        <v>7.3929240000000016</v>
      </c>
      <c r="AP90">
        <v>2.9283659999999996</v>
      </c>
      <c r="AQ90">
        <v>0</v>
      </c>
      <c r="AR90">
        <v>8.4124799999999968</v>
      </c>
      <c r="AS90">
        <v>5.808573599999999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18.17634920630659</v>
      </c>
      <c r="BB90">
        <f t="shared" si="1"/>
        <v>587.70194994460132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26.000947176684878</v>
      </c>
      <c r="L91">
        <v>20.803931272113406</v>
      </c>
      <c r="M91">
        <v>0</v>
      </c>
      <c r="N91">
        <v>30.002945797329144</v>
      </c>
      <c r="O91">
        <v>50.379618987579185</v>
      </c>
      <c r="P91">
        <v>68.391752577319579</v>
      </c>
      <c r="Q91">
        <v>2.0000861111111115</v>
      </c>
      <c r="R91">
        <v>5.3627952555435749</v>
      </c>
      <c r="S91">
        <v>3.2183394099610751</v>
      </c>
      <c r="T91">
        <v>0</v>
      </c>
      <c r="U91">
        <v>243.68766210747094</v>
      </c>
      <c r="V91">
        <v>0</v>
      </c>
      <c r="W91">
        <v>5.8866929593588999</v>
      </c>
      <c r="X91">
        <v>15.59898470498482</v>
      </c>
      <c r="Y91">
        <v>0</v>
      </c>
      <c r="Z91">
        <v>4.993995599999999</v>
      </c>
      <c r="AA91">
        <v>10.705612319999998</v>
      </c>
      <c r="AB91">
        <v>10.035570479999999</v>
      </c>
      <c r="AC91">
        <v>7.3819532320000008</v>
      </c>
      <c r="AD91">
        <v>9.2822125760000009</v>
      </c>
      <c r="AE91">
        <v>13.230809199999996</v>
      </c>
      <c r="AF91">
        <v>0</v>
      </c>
      <c r="AG91">
        <v>0</v>
      </c>
      <c r="AH91">
        <v>35.6477316</v>
      </c>
      <c r="AI91">
        <v>0.80835500000000005</v>
      </c>
      <c r="AJ91">
        <v>0</v>
      </c>
      <c r="AK91">
        <v>0</v>
      </c>
      <c r="AL91">
        <v>18.591300000000007</v>
      </c>
      <c r="AM91">
        <v>4.021851428571428</v>
      </c>
      <c r="AN91">
        <v>0</v>
      </c>
      <c r="AO91">
        <v>7.3929240000000016</v>
      </c>
      <c r="AP91">
        <v>2.9283659999999996</v>
      </c>
      <c r="AQ91">
        <v>0</v>
      </c>
      <c r="AR91">
        <v>13.039343999999998</v>
      </c>
      <c r="AS91">
        <v>6.8336160000000001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18.486821784239847</v>
      </c>
      <c r="BB91">
        <f t="shared" si="1"/>
        <v>597.74057601178822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26.000947176684878</v>
      </c>
      <c r="L92">
        <v>20.803931272113406</v>
      </c>
      <c r="M92">
        <v>0</v>
      </c>
      <c r="N92">
        <v>30.002945797329144</v>
      </c>
      <c r="O92">
        <v>50.379618987579185</v>
      </c>
      <c r="P92">
        <v>68.391752577319579</v>
      </c>
      <c r="Q92">
        <v>2.0000861111111115</v>
      </c>
      <c r="R92">
        <v>5.3627952555435749</v>
      </c>
      <c r="S92">
        <v>3.2183394099610751</v>
      </c>
      <c r="T92">
        <v>0</v>
      </c>
      <c r="U92">
        <v>243.68766210747094</v>
      </c>
      <c r="V92">
        <v>0</v>
      </c>
      <c r="W92">
        <v>5.8866929593588999</v>
      </c>
      <c r="X92">
        <v>15.59898470498482</v>
      </c>
      <c r="Y92">
        <v>0</v>
      </c>
      <c r="Z92">
        <v>4.993995599999999</v>
      </c>
      <c r="AA92">
        <v>10.705612319999998</v>
      </c>
      <c r="AB92">
        <v>10.035570479999999</v>
      </c>
      <c r="AC92">
        <v>7.3819532320000008</v>
      </c>
      <c r="AD92">
        <v>9.2822125760000009</v>
      </c>
      <c r="AE92">
        <v>13.230809199999996</v>
      </c>
      <c r="AF92">
        <v>0</v>
      </c>
      <c r="AG92">
        <v>0</v>
      </c>
      <c r="AH92">
        <v>35.6477316</v>
      </c>
      <c r="AI92">
        <v>0.80835500000000005</v>
      </c>
      <c r="AJ92">
        <v>0</v>
      </c>
      <c r="AK92">
        <v>0</v>
      </c>
      <c r="AL92">
        <v>18.591300000000007</v>
      </c>
      <c r="AM92">
        <v>4.021851428571428</v>
      </c>
      <c r="AN92">
        <v>0</v>
      </c>
      <c r="AO92">
        <v>7.3929240000000016</v>
      </c>
      <c r="AP92">
        <v>2.9283659999999996</v>
      </c>
      <c r="AQ92">
        <v>0</v>
      </c>
      <c r="AR92">
        <v>13.039343999999998</v>
      </c>
      <c r="AS92">
        <v>6.8336160000000001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18.486821784239847</v>
      </c>
      <c r="BB92">
        <f t="shared" si="1"/>
        <v>597.74057601178822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26.000947176684878</v>
      </c>
      <c r="L93">
        <v>20.803931272113406</v>
      </c>
      <c r="M93">
        <v>0</v>
      </c>
      <c r="N93">
        <v>30.002945797329144</v>
      </c>
      <c r="O93">
        <v>50.379618987579185</v>
      </c>
      <c r="P93">
        <v>68.391752577319579</v>
      </c>
      <c r="Q93">
        <v>1.9588472222222222</v>
      </c>
      <c r="R93">
        <v>5.3627952555435749</v>
      </c>
      <c r="S93">
        <v>3.2183394099610751</v>
      </c>
      <c r="T93">
        <v>0</v>
      </c>
      <c r="U93">
        <v>243.68766210747094</v>
      </c>
      <c r="V93">
        <v>0</v>
      </c>
      <c r="W93">
        <v>5.8866929593588999</v>
      </c>
      <c r="X93">
        <v>15.59898470498482</v>
      </c>
      <c r="Y93">
        <v>0</v>
      </c>
      <c r="Z93">
        <v>3.3527999999999998</v>
      </c>
      <c r="AA93">
        <v>10.705612319999998</v>
      </c>
      <c r="AB93">
        <v>10.035570479999999</v>
      </c>
      <c r="AC93">
        <v>7.3819532320000008</v>
      </c>
      <c r="AD93">
        <v>9.2822125760000009</v>
      </c>
      <c r="AE93">
        <v>13.230809199999996</v>
      </c>
      <c r="AF93">
        <v>0</v>
      </c>
      <c r="AG93">
        <v>0</v>
      </c>
      <c r="AH93">
        <v>35.6477316</v>
      </c>
      <c r="AI93">
        <v>0.80835500000000005</v>
      </c>
      <c r="AJ93">
        <v>0</v>
      </c>
      <c r="AK93">
        <v>0</v>
      </c>
      <c r="AL93">
        <v>18.591300000000007</v>
      </c>
      <c r="AM93">
        <v>4.021851428571428</v>
      </c>
      <c r="AN93">
        <v>0</v>
      </c>
      <c r="AO93">
        <v>7.3929240000000016</v>
      </c>
      <c r="AP93">
        <v>2.9283659999999996</v>
      </c>
      <c r="AQ93">
        <v>0</v>
      </c>
      <c r="AR93">
        <v>7.2908160000000004</v>
      </c>
      <c r="AS93">
        <v>5.4668928000000001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18.222891213573185</v>
      </c>
      <c r="BB93">
        <f t="shared" si="1"/>
        <v>589.2068208935658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26.000947176684878</v>
      </c>
      <c r="L94">
        <v>20.803931272113406</v>
      </c>
      <c r="M94">
        <v>0</v>
      </c>
      <c r="N94">
        <v>30.002945797329144</v>
      </c>
      <c r="O94">
        <v>50.379618987579185</v>
      </c>
      <c r="P94">
        <v>68.391752577319579</v>
      </c>
      <c r="Q94">
        <v>1.9588472222222222</v>
      </c>
      <c r="R94">
        <v>5.3627952555435749</v>
      </c>
      <c r="S94">
        <v>3.2183394099610751</v>
      </c>
      <c r="T94">
        <v>0</v>
      </c>
      <c r="U94">
        <v>243.68766210747094</v>
      </c>
      <c r="V94">
        <v>0</v>
      </c>
      <c r="W94">
        <v>5.8866929593588999</v>
      </c>
      <c r="X94">
        <v>15.59898470498482</v>
      </c>
      <c r="Y94">
        <v>0</v>
      </c>
      <c r="Z94">
        <v>3.3527999999999998</v>
      </c>
      <c r="AA94">
        <v>10.705612319999998</v>
      </c>
      <c r="AB94">
        <v>10.035570479999999</v>
      </c>
      <c r="AC94">
        <v>7.3819532320000008</v>
      </c>
      <c r="AD94">
        <v>9.2822125760000009</v>
      </c>
      <c r="AE94">
        <v>13.230809199999996</v>
      </c>
      <c r="AF94">
        <v>0</v>
      </c>
      <c r="AG94">
        <v>0</v>
      </c>
      <c r="AH94">
        <v>35.6477316</v>
      </c>
      <c r="AI94">
        <v>0.80835500000000005</v>
      </c>
      <c r="AJ94">
        <v>0</v>
      </c>
      <c r="AK94">
        <v>0</v>
      </c>
      <c r="AL94">
        <v>18.591300000000007</v>
      </c>
      <c r="AM94">
        <v>4.021851428571428</v>
      </c>
      <c r="AN94">
        <v>0</v>
      </c>
      <c r="AO94">
        <v>7.3929240000000016</v>
      </c>
      <c r="AP94">
        <v>2.9283659999999996</v>
      </c>
      <c r="AQ94">
        <v>0</v>
      </c>
      <c r="AR94">
        <v>7.2908160000000004</v>
      </c>
      <c r="AS94">
        <v>5.4668928000000001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18.222891213573185</v>
      </c>
      <c r="BB94">
        <f t="shared" si="1"/>
        <v>589.2068208935658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26.000947176684878</v>
      </c>
      <c r="L95">
        <v>20.803931272113406</v>
      </c>
      <c r="M95">
        <v>0</v>
      </c>
      <c r="N95">
        <v>30.002945797329144</v>
      </c>
      <c r="O95">
        <v>50.379618987579185</v>
      </c>
      <c r="P95">
        <v>68.391752577319579</v>
      </c>
      <c r="Q95">
        <v>1.9588472222222222</v>
      </c>
      <c r="R95">
        <v>5.3626942453997666</v>
      </c>
      <c r="S95">
        <v>3.2154749690721647</v>
      </c>
      <c r="T95">
        <v>0</v>
      </c>
      <c r="U95">
        <v>243.68766210747094</v>
      </c>
      <c r="V95">
        <v>0</v>
      </c>
      <c r="W95">
        <v>5.8866929593588999</v>
      </c>
      <c r="X95">
        <v>15.59898470498482</v>
      </c>
      <c r="Y95">
        <v>0</v>
      </c>
      <c r="Z95">
        <v>1.6484600000000005</v>
      </c>
      <c r="AA95">
        <v>10.705612319999998</v>
      </c>
      <c r="AB95">
        <v>10.035570479999999</v>
      </c>
      <c r="AC95">
        <v>7.3819532320000008</v>
      </c>
      <c r="AD95">
        <v>9.2822125760000009</v>
      </c>
      <c r="AE95">
        <v>12.556885224</v>
      </c>
      <c r="AF95">
        <v>0</v>
      </c>
      <c r="AG95">
        <v>0</v>
      </c>
      <c r="AH95">
        <v>29.706443</v>
      </c>
      <c r="AI95">
        <v>0.80835500000000005</v>
      </c>
      <c r="AJ95">
        <v>0</v>
      </c>
      <c r="AK95">
        <v>0</v>
      </c>
      <c r="AL95">
        <v>18.591300000000007</v>
      </c>
      <c r="AM95">
        <v>3.3853968253968256</v>
      </c>
      <c r="AN95">
        <v>0</v>
      </c>
      <c r="AO95">
        <v>7.3929240000000016</v>
      </c>
      <c r="AP95">
        <v>2.9283659999999996</v>
      </c>
      <c r="AQ95">
        <v>0</v>
      </c>
      <c r="AR95">
        <v>7.2908160000000004</v>
      </c>
      <c r="AS95">
        <v>5.4668928000000001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17.954122120785115</v>
      </c>
      <c r="BB95">
        <f t="shared" si="1"/>
        <v>580.51661735614675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26.000947176684878</v>
      </c>
      <c r="L96">
        <v>20.803931272113406</v>
      </c>
      <c r="M96">
        <v>0</v>
      </c>
      <c r="N96">
        <v>30.002945797329144</v>
      </c>
      <c r="O96">
        <v>50.379618987579185</v>
      </c>
      <c r="P96">
        <v>68.391752577319579</v>
      </c>
      <c r="Q96">
        <v>1.9588472222222222</v>
      </c>
      <c r="R96">
        <v>5.3626942453997666</v>
      </c>
      <c r="S96">
        <v>3.2154749690721647</v>
      </c>
      <c r="T96">
        <v>0</v>
      </c>
      <c r="U96">
        <v>243.68766210747094</v>
      </c>
      <c r="V96">
        <v>0</v>
      </c>
      <c r="W96">
        <v>5.8866929593588999</v>
      </c>
      <c r="X96">
        <v>15.59898470498482</v>
      </c>
      <c r="Y96">
        <v>0</v>
      </c>
      <c r="Z96">
        <v>1.6484600000000005</v>
      </c>
      <c r="AA96">
        <v>10.705612319999998</v>
      </c>
      <c r="AB96">
        <v>10.035570479999999</v>
      </c>
      <c r="AC96">
        <v>7.3819532320000008</v>
      </c>
      <c r="AD96">
        <v>9.2822125760000009</v>
      </c>
      <c r="AE96">
        <v>12.556885224</v>
      </c>
      <c r="AF96">
        <v>0</v>
      </c>
      <c r="AG96">
        <v>0</v>
      </c>
      <c r="AH96">
        <v>29.706443</v>
      </c>
      <c r="AI96">
        <v>0.80835500000000005</v>
      </c>
      <c r="AJ96">
        <v>0</v>
      </c>
      <c r="AK96">
        <v>0</v>
      </c>
      <c r="AL96">
        <v>18.591300000000007</v>
      </c>
      <c r="AM96">
        <v>3.3853968253968256</v>
      </c>
      <c r="AN96">
        <v>0</v>
      </c>
      <c r="AO96">
        <v>7.3929240000000016</v>
      </c>
      <c r="AP96">
        <v>2.9283659999999996</v>
      </c>
      <c r="AQ96">
        <v>0</v>
      </c>
      <c r="AR96">
        <v>7.2908160000000004</v>
      </c>
      <c r="AS96">
        <v>5.4668928000000001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17.954122120785115</v>
      </c>
      <c r="BB96">
        <f t="shared" si="1"/>
        <v>580.51661735614675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26.000947176684878</v>
      </c>
      <c r="L97">
        <v>20.803931272113406</v>
      </c>
      <c r="M97">
        <v>0</v>
      </c>
      <c r="N97">
        <v>30.002945797329144</v>
      </c>
      <c r="O97">
        <v>50.379618987579185</v>
      </c>
      <c r="P97">
        <v>68.391752577319579</v>
      </c>
      <c r="Q97">
        <v>1.8351305555555557</v>
      </c>
      <c r="R97">
        <v>5.3626942453997666</v>
      </c>
      <c r="S97">
        <v>3.2154749690721647</v>
      </c>
      <c r="T97">
        <v>0</v>
      </c>
      <c r="U97">
        <v>243.68766210747094</v>
      </c>
      <c r="V97">
        <v>0</v>
      </c>
      <c r="W97">
        <v>5.8866929593588999</v>
      </c>
      <c r="X97">
        <v>15.59898470498482</v>
      </c>
      <c r="Y97">
        <v>0</v>
      </c>
      <c r="Z97">
        <v>1.6484600000000005</v>
      </c>
      <c r="AA97">
        <v>10.705612319999998</v>
      </c>
      <c r="AB97">
        <v>10.035570479999999</v>
      </c>
      <c r="AC97">
        <v>7.3819532320000008</v>
      </c>
      <c r="AD97">
        <v>9.2822125760000009</v>
      </c>
      <c r="AE97">
        <v>12.556885224</v>
      </c>
      <c r="AF97">
        <v>0</v>
      </c>
      <c r="AG97">
        <v>0</v>
      </c>
      <c r="AH97">
        <v>29.706443</v>
      </c>
      <c r="AI97">
        <v>0</v>
      </c>
      <c r="AJ97">
        <v>0</v>
      </c>
      <c r="AK97">
        <v>0</v>
      </c>
      <c r="AL97">
        <v>18.591300000000007</v>
      </c>
      <c r="AM97">
        <v>3.3853968253968256</v>
      </c>
      <c r="AN97">
        <v>0</v>
      </c>
      <c r="AO97">
        <v>7.3929240000000016</v>
      </c>
      <c r="AP97">
        <v>2.9283659999999996</v>
      </c>
      <c r="AQ97">
        <v>0</v>
      </c>
      <c r="AR97">
        <v>7.2908160000000004</v>
      </c>
      <c r="AS97">
        <v>5.4668928000000001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17.926159970785115</v>
      </c>
      <c r="BB97">
        <f t="shared" si="1"/>
        <v>579.61250783948014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26.000947176684878</v>
      </c>
      <c r="L98">
        <v>20.803931272113406</v>
      </c>
      <c r="M98">
        <v>0</v>
      </c>
      <c r="N98">
        <v>30.002945797329144</v>
      </c>
      <c r="O98">
        <v>50.379618987579185</v>
      </c>
      <c r="P98">
        <v>68.391752577319579</v>
      </c>
      <c r="Q98">
        <v>1.7629625</v>
      </c>
      <c r="R98">
        <v>5.3626942453997666</v>
      </c>
      <c r="S98">
        <v>3.2154749690721647</v>
      </c>
      <c r="T98">
        <v>0</v>
      </c>
      <c r="U98">
        <v>243.68766210747094</v>
      </c>
      <c r="V98">
        <v>0</v>
      </c>
      <c r="W98">
        <v>5.8866929593588999</v>
      </c>
      <c r="X98">
        <v>15.59898470498482</v>
      </c>
      <c r="Y98">
        <v>0</v>
      </c>
      <c r="Z98">
        <v>1.6484600000000005</v>
      </c>
      <c r="AA98">
        <v>10.705612319999998</v>
      </c>
      <c r="AB98">
        <v>10.035570479999999</v>
      </c>
      <c r="AC98">
        <v>7.3819532320000008</v>
      </c>
      <c r="AD98">
        <v>9.2822125760000009</v>
      </c>
      <c r="AE98">
        <v>12.556885224</v>
      </c>
      <c r="AF98">
        <v>0</v>
      </c>
      <c r="AG98">
        <v>0</v>
      </c>
      <c r="AH98">
        <v>29.706443</v>
      </c>
      <c r="AI98">
        <v>0</v>
      </c>
      <c r="AJ98">
        <v>0</v>
      </c>
      <c r="AK98">
        <v>0</v>
      </c>
      <c r="AL98">
        <v>18.591300000000007</v>
      </c>
      <c r="AM98">
        <v>3.3853968253968256</v>
      </c>
      <c r="AN98">
        <v>0</v>
      </c>
      <c r="AO98">
        <v>7.3929240000000016</v>
      </c>
      <c r="AP98">
        <v>2.9283659999999996</v>
      </c>
      <c r="AQ98">
        <v>0</v>
      </c>
      <c r="AR98">
        <v>7.2908160000000004</v>
      </c>
      <c r="AS98">
        <v>5.4668928000000001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17.92399492911845</v>
      </c>
      <c r="BB98">
        <f t="shared" si="1"/>
        <v>579.54250482559121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0.63794013565193985</v>
      </c>
      <c r="L99">
        <f t="shared" si="2"/>
        <v>0.68114028612954192</v>
      </c>
      <c r="M99">
        <f t="shared" si="2"/>
        <v>0</v>
      </c>
      <c r="N99">
        <f t="shared" si="2"/>
        <v>0.72007192314295188</v>
      </c>
      <c r="O99">
        <f t="shared" si="2"/>
        <v>1.1847702299706235</v>
      </c>
      <c r="P99">
        <f t="shared" si="2"/>
        <v>1.6135461816030403</v>
      </c>
      <c r="Q99">
        <f t="shared" si="2"/>
        <v>5.8926089616252515E-2</v>
      </c>
      <c r="R99">
        <f t="shared" si="2"/>
        <v>0.14489595192926122</v>
      </c>
      <c r="S99">
        <f t="shared" si="2"/>
        <v>8.828697379628242E-2</v>
      </c>
      <c r="T99">
        <f t="shared" si="2"/>
        <v>0</v>
      </c>
      <c r="U99">
        <f t="shared" si="2"/>
        <v>5.1912833544083545</v>
      </c>
      <c r="V99">
        <f t="shared" si="2"/>
        <v>1.4519911380404756E-2</v>
      </c>
      <c r="W99">
        <f t="shared" si="2"/>
        <v>0.13825424383240578</v>
      </c>
      <c r="X99">
        <f t="shared" si="2"/>
        <v>0.44561766163494981</v>
      </c>
      <c r="Y99">
        <f t="shared" si="2"/>
        <v>0</v>
      </c>
      <c r="Z99">
        <f t="shared" si="2"/>
        <v>4.8522140700000028E-2</v>
      </c>
      <c r="AA99">
        <f t="shared" si="2"/>
        <v>0.10835218614</v>
      </c>
      <c r="AB99">
        <f t="shared" si="2"/>
        <v>0.15332685869999993</v>
      </c>
      <c r="AC99">
        <f t="shared" si="2"/>
        <v>0.11802198188799988</v>
      </c>
      <c r="AD99">
        <f t="shared" si="2"/>
        <v>0.22277310182400012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0.75649201000000055</v>
      </c>
      <c r="AI99">
        <f t="shared" si="2"/>
        <v>6.7683564149999986E-2</v>
      </c>
      <c r="AJ99">
        <f t="shared" si="2"/>
        <v>0</v>
      </c>
      <c r="AK99">
        <f t="shared" si="2"/>
        <v>0</v>
      </c>
      <c r="AL99">
        <f t="shared" si="2"/>
        <v>0.45829030000000032</v>
      </c>
      <c r="AM99">
        <f t="shared" si="2"/>
        <v>2.3691006984126978E-2</v>
      </c>
      <c r="AN99">
        <f t="shared" si="2"/>
        <v>0</v>
      </c>
      <c r="AO99">
        <f t="shared" si="2"/>
        <v>0.17429378399999976</v>
      </c>
      <c r="AP99">
        <f t="shared" si="2"/>
        <v>7.1598548700000056E-2</v>
      </c>
      <c r="AQ99">
        <f t="shared" si="2"/>
        <v>0</v>
      </c>
      <c r="AR99">
        <f t="shared" si="2"/>
        <v>0.20624596799999972</v>
      </c>
      <c r="AS99">
        <f t="shared" si="2"/>
        <v>0.14729859288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0.4133768978379157</v>
      </c>
      <c r="BB99">
        <f t="shared" si="1"/>
        <v>13.36585310652822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2.958933444579781</v>
      </c>
      <c r="L3">
        <v>460.92797280385531</v>
      </c>
      <c r="M3">
        <v>14.113402061855671</v>
      </c>
      <c r="N3">
        <v>36.240671641791039</v>
      </c>
      <c r="O3">
        <v>0</v>
      </c>
      <c r="P3">
        <v>40.73116797390697</v>
      </c>
      <c r="Q3">
        <v>6.6961368465430011</v>
      </c>
      <c r="R3">
        <v>13.004234416991766</v>
      </c>
      <c r="S3">
        <v>8.100616713091922</v>
      </c>
      <c r="T3">
        <v>0</v>
      </c>
      <c r="U3">
        <v>42.277757517953319</v>
      </c>
      <c r="V3">
        <v>6.3589289007092207</v>
      </c>
      <c r="W3">
        <v>7.1959924441900398</v>
      </c>
      <c r="X3">
        <v>46.658476708860761</v>
      </c>
      <c r="Y3">
        <v>0</v>
      </c>
      <c r="Z3">
        <v>2.0107058400000004</v>
      </c>
      <c r="AA3">
        <v>12.931030944000002</v>
      </c>
      <c r="AB3">
        <v>8.0811365439999996</v>
      </c>
      <c r="AC3">
        <v>5.9383226239999995</v>
      </c>
      <c r="AD3">
        <v>11.211743379200003</v>
      </c>
      <c r="AE3">
        <v>15.167135380800001</v>
      </c>
      <c r="AF3">
        <v>8.7724999999999991</v>
      </c>
      <c r="AG3">
        <v>11.632015200000001</v>
      </c>
      <c r="AH3">
        <v>43.057968719999998</v>
      </c>
      <c r="AI3">
        <v>0.97639100000000023</v>
      </c>
      <c r="AJ3">
        <v>0</v>
      </c>
      <c r="AK3">
        <v>0</v>
      </c>
      <c r="AL3">
        <v>0</v>
      </c>
      <c r="AM3">
        <v>0</v>
      </c>
      <c r="AN3">
        <v>0.80345999999999995</v>
      </c>
      <c r="AO3">
        <v>9.019919999999999</v>
      </c>
      <c r="AP3">
        <v>3.9694090800000001</v>
      </c>
      <c r="AQ3">
        <v>19.098039999999997</v>
      </c>
      <c r="AR3">
        <v>8.1289727999999979</v>
      </c>
      <c r="AS3">
        <v>6.6033177599999995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25.57999064723839</v>
      </c>
      <c r="BB3">
        <f>SUM(B3:AZ3)-BA3</f>
        <v>827.08637009909012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2.9589739451887946</v>
      </c>
      <c r="L4">
        <v>460.92797280385531</v>
      </c>
      <c r="M4">
        <v>14.113402061855671</v>
      </c>
      <c r="N4">
        <v>36.240671641791039</v>
      </c>
      <c r="O4">
        <v>0</v>
      </c>
      <c r="P4">
        <v>40.73116797390697</v>
      </c>
      <c r="Q4">
        <v>6.6961368465430011</v>
      </c>
      <c r="R4">
        <v>13.004234416991766</v>
      </c>
      <c r="S4">
        <v>8.100616713091922</v>
      </c>
      <c r="T4">
        <v>0</v>
      </c>
      <c r="U4">
        <v>42.277757517953319</v>
      </c>
      <c r="V4">
        <v>6.3589289007092207</v>
      </c>
      <c r="W4">
        <v>7.1959924441900398</v>
      </c>
      <c r="X4">
        <v>46.658476708860761</v>
      </c>
      <c r="Y4">
        <v>0</v>
      </c>
      <c r="Z4">
        <v>2.0107058400000004</v>
      </c>
      <c r="AA4">
        <v>12.931030944000002</v>
      </c>
      <c r="AB4">
        <v>8.0811365439999996</v>
      </c>
      <c r="AC4">
        <v>5.9383226239999995</v>
      </c>
      <c r="AD4">
        <v>11.211743379200003</v>
      </c>
      <c r="AE4">
        <v>15.167135380800001</v>
      </c>
      <c r="AF4">
        <v>8.7724999999999991</v>
      </c>
      <c r="AG4">
        <v>11.632015200000001</v>
      </c>
      <c r="AH4">
        <v>43.057968719999998</v>
      </c>
      <c r="AI4">
        <v>0.97639100000000023</v>
      </c>
      <c r="AJ4">
        <v>0</v>
      </c>
      <c r="AK4">
        <v>0</v>
      </c>
      <c r="AL4">
        <v>0</v>
      </c>
      <c r="AM4">
        <v>0</v>
      </c>
      <c r="AN4">
        <v>0.80345999999999995</v>
      </c>
      <c r="AO4">
        <v>9.019919999999999</v>
      </c>
      <c r="AP4">
        <v>3.9694090800000001</v>
      </c>
      <c r="AQ4">
        <v>19.098039999999997</v>
      </c>
      <c r="AR4">
        <v>8.1289727999999979</v>
      </c>
      <c r="AS4">
        <v>6.6033177599999995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25.579991870746305</v>
      </c>
      <c r="BB4">
        <f t="shared" ref="BB4:BB67" si="0">SUM(B4:AZ4)-BA4</f>
        <v>827.08640937619134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2.9687552272766808</v>
      </c>
      <c r="L5">
        <v>460.92797280385531</v>
      </c>
      <c r="M5">
        <v>14.113402061855671</v>
      </c>
      <c r="N5">
        <v>36.240671641791039</v>
      </c>
      <c r="O5">
        <v>0</v>
      </c>
      <c r="P5">
        <v>40.73116797390697</v>
      </c>
      <c r="Q5">
        <v>6.896674220724516</v>
      </c>
      <c r="R5">
        <v>13.411922116218561</v>
      </c>
      <c r="S5">
        <v>8.3479637883008344</v>
      </c>
      <c r="T5">
        <v>0</v>
      </c>
      <c r="U5">
        <v>42.277757517953319</v>
      </c>
      <c r="V5">
        <v>6.3599999999999994</v>
      </c>
      <c r="W5">
        <v>7.1146223250433787</v>
      </c>
      <c r="X5">
        <v>45.257731958762889</v>
      </c>
      <c r="Y5">
        <v>0</v>
      </c>
      <c r="Z5">
        <v>2.0107058400000004</v>
      </c>
      <c r="AA5">
        <v>8.6182635760000004</v>
      </c>
      <c r="AB5">
        <v>8.0811365439999996</v>
      </c>
      <c r="AC5">
        <v>5.9383226239999995</v>
      </c>
      <c r="AD5">
        <v>11.211743379200003</v>
      </c>
      <c r="AE5">
        <v>15.167135380800001</v>
      </c>
      <c r="AF5">
        <v>8.7724999999999991</v>
      </c>
      <c r="AG5">
        <v>11.632015200000001</v>
      </c>
      <c r="AH5">
        <v>43.057968719999998</v>
      </c>
      <c r="AI5">
        <v>0.97639100000000023</v>
      </c>
      <c r="AJ5">
        <v>0</v>
      </c>
      <c r="AK5">
        <v>0</v>
      </c>
      <c r="AL5">
        <v>0</v>
      </c>
      <c r="AM5">
        <v>0</v>
      </c>
      <c r="AN5">
        <v>0.80345999999999995</v>
      </c>
      <c r="AO5">
        <v>9.019919999999999</v>
      </c>
      <c r="AP5">
        <v>3.9694090800000001</v>
      </c>
      <c r="AQ5">
        <v>19.098039999999997</v>
      </c>
      <c r="AR5">
        <v>6.7741439999999988</v>
      </c>
      <c r="AS5">
        <v>6.6033177599999995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25.391493528739186</v>
      </c>
      <c r="BB5">
        <f t="shared" si="0"/>
        <v>820.99162121094969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2.9687949816473864</v>
      </c>
      <c r="L6">
        <v>460.92797280385531</v>
      </c>
      <c r="M6">
        <v>14.113402061855671</v>
      </c>
      <c r="N6">
        <v>36.240671641791039</v>
      </c>
      <c r="O6">
        <v>0</v>
      </c>
      <c r="P6">
        <v>40.73116797390697</v>
      </c>
      <c r="Q6">
        <v>6.896674220724516</v>
      </c>
      <c r="R6">
        <v>13.411922116218561</v>
      </c>
      <c r="S6">
        <v>8.3479637883008344</v>
      </c>
      <c r="T6">
        <v>0</v>
      </c>
      <c r="U6">
        <v>42.277757517953319</v>
      </c>
      <c r="V6">
        <v>6.3599999999999994</v>
      </c>
      <c r="W6">
        <v>7.1146223250433787</v>
      </c>
      <c r="X6">
        <v>45.257731958762889</v>
      </c>
      <c r="Y6">
        <v>0</v>
      </c>
      <c r="Z6">
        <v>2.0107058400000004</v>
      </c>
      <c r="AA6">
        <v>8.6182635760000004</v>
      </c>
      <c r="AB6">
        <v>8.0811365439999996</v>
      </c>
      <c r="AC6">
        <v>5.9383226239999995</v>
      </c>
      <c r="AD6">
        <v>11.211743379200003</v>
      </c>
      <c r="AE6">
        <v>15.167135380800001</v>
      </c>
      <c r="AF6">
        <v>8.7724999999999991</v>
      </c>
      <c r="AG6">
        <v>11.632015200000001</v>
      </c>
      <c r="AH6">
        <v>43.057968719999998</v>
      </c>
      <c r="AI6">
        <v>0.97639100000000023</v>
      </c>
      <c r="AJ6">
        <v>0</v>
      </c>
      <c r="AK6">
        <v>0</v>
      </c>
      <c r="AL6">
        <v>0</v>
      </c>
      <c r="AM6">
        <v>0</v>
      </c>
      <c r="AN6">
        <v>0.80345999999999995</v>
      </c>
      <c r="AO6">
        <v>9.019919999999999</v>
      </c>
      <c r="AP6">
        <v>3.9694090800000001</v>
      </c>
      <c r="AQ6">
        <v>19.098039999999997</v>
      </c>
      <c r="AR6">
        <v>6.7741439999999988</v>
      </c>
      <c r="AS6">
        <v>6.6033177599999995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25.391494706089798</v>
      </c>
      <c r="BB6">
        <f t="shared" si="0"/>
        <v>820.99165978796975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2.9688637439331997</v>
      </c>
      <c r="L7">
        <v>460.92797280385531</v>
      </c>
      <c r="M7">
        <v>14.113402061855671</v>
      </c>
      <c r="N7">
        <v>36.240671641791039</v>
      </c>
      <c r="O7">
        <v>0</v>
      </c>
      <c r="P7">
        <v>40.73116797390697</v>
      </c>
      <c r="Q7">
        <v>6.6935534994068799</v>
      </c>
      <c r="R7">
        <v>13.412371140056679</v>
      </c>
      <c r="S7">
        <v>8.3505155121359689</v>
      </c>
      <c r="T7">
        <v>0</v>
      </c>
      <c r="U7">
        <v>42.277757517953319</v>
      </c>
      <c r="V7">
        <v>6.3599999999999994</v>
      </c>
      <c r="W7">
        <v>7.1146223250433787</v>
      </c>
      <c r="X7">
        <v>45.257731958762889</v>
      </c>
      <c r="Y7">
        <v>0</v>
      </c>
      <c r="Z7">
        <v>2.0107058400000004</v>
      </c>
      <c r="AA7">
        <v>4.3103436479999999</v>
      </c>
      <c r="AB7">
        <v>8.0811365439999996</v>
      </c>
      <c r="AC7">
        <v>5.9383226239999995</v>
      </c>
      <c r="AD7">
        <v>11.211743379200003</v>
      </c>
      <c r="AE7">
        <v>15.167135380800001</v>
      </c>
      <c r="AF7">
        <v>8.7724999999999991</v>
      </c>
      <c r="AG7">
        <v>11.632015200000001</v>
      </c>
      <c r="AH7">
        <v>35.010021800000004</v>
      </c>
      <c r="AI7">
        <v>0.97639100000000023</v>
      </c>
      <c r="AJ7">
        <v>0</v>
      </c>
      <c r="AK7">
        <v>0</v>
      </c>
      <c r="AL7">
        <v>0</v>
      </c>
      <c r="AM7">
        <v>0</v>
      </c>
      <c r="AN7">
        <v>0.80345999999999995</v>
      </c>
      <c r="AO7">
        <v>9.019919999999999</v>
      </c>
      <c r="AP7">
        <v>3.9694090800000001</v>
      </c>
      <c r="AQ7">
        <v>19.098039999999997</v>
      </c>
      <c r="AR7">
        <v>6.7741439999999988</v>
      </c>
      <c r="AS7">
        <v>9.9875181120000001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25.116343121058421</v>
      </c>
      <c r="BB7">
        <f t="shared" si="0"/>
        <v>812.09509366564271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2.9689031977037486</v>
      </c>
      <c r="L8">
        <v>460.92797280385531</v>
      </c>
      <c r="M8">
        <v>14.113402061855671</v>
      </c>
      <c r="N8">
        <v>36.240671641791039</v>
      </c>
      <c r="O8">
        <v>0</v>
      </c>
      <c r="P8">
        <v>40.73116797390697</v>
      </c>
      <c r="Q8">
        <v>6.6935534994068799</v>
      </c>
      <c r="R8">
        <v>13.412371140056679</v>
      </c>
      <c r="S8">
        <v>8.3505155121359689</v>
      </c>
      <c r="T8">
        <v>0</v>
      </c>
      <c r="U8">
        <v>42.277757517953319</v>
      </c>
      <c r="V8">
        <v>6.3599999999999994</v>
      </c>
      <c r="W8">
        <v>7.1146223250433787</v>
      </c>
      <c r="X8">
        <v>45.257731958762889</v>
      </c>
      <c r="Y8">
        <v>0</v>
      </c>
      <c r="Z8">
        <v>2.0107058400000004</v>
      </c>
      <c r="AA8">
        <v>4.3103436479999999</v>
      </c>
      <c r="AB8">
        <v>8.0811365439999996</v>
      </c>
      <c r="AC8">
        <v>5.9383226239999995</v>
      </c>
      <c r="AD8">
        <v>11.211743379200003</v>
      </c>
      <c r="AE8">
        <v>15.167135380800001</v>
      </c>
      <c r="AF8">
        <v>8.7724999999999991</v>
      </c>
      <c r="AG8">
        <v>11.632015200000001</v>
      </c>
      <c r="AH8">
        <v>35.010021800000004</v>
      </c>
      <c r="AI8">
        <v>0.97639100000000023</v>
      </c>
      <c r="AJ8">
        <v>0</v>
      </c>
      <c r="AK8">
        <v>0</v>
      </c>
      <c r="AL8">
        <v>0</v>
      </c>
      <c r="AM8">
        <v>0</v>
      </c>
      <c r="AN8">
        <v>0.80345999999999995</v>
      </c>
      <c r="AO8">
        <v>9.019919999999999</v>
      </c>
      <c r="AP8">
        <v>3.9694090800000001</v>
      </c>
      <c r="AQ8">
        <v>19.098039999999997</v>
      </c>
      <c r="AR8">
        <v>8.4676800000000014</v>
      </c>
      <c r="AS8">
        <v>9.9875181120000001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25.16715037840904</v>
      </c>
      <c r="BB8">
        <f t="shared" si="0"/>
        <v>813.73786186206269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2.9688637439331997</v>
      </c>
      <c r="L9">
        <v>460.92797280385531</v>
      </c>
      <c r="M9">
        <v>14.113402061855671</v>
      </c>
      <c r="N9">
        <v>36.240671641791039</v>
      </c>
      <c r="O9">
        <v>0</v>
      </c>
      <c r="P9">
        <v>40.73116797390697</v>
      </c>
      <c r="Q9">
        <v>6.6935534994068799</v>
      </c>
      <c r="R9">
        <v>13.412371140056679</v>
      </c>
      <c r="S9">
        <v>8.3505155121359689</v>
      </c>
      <c r="T9">
        <v>0</v>
      </c>
      <c r="U9">
        <v>42.277757517953319</v>
      </c>
      <c r="V9">
        <v>6.3599999999999994</v>
      </c>
      <c r="W9">
        <v>7.1146223250433787</v>
      </c>
      <c r="X9">
        <v>45.257731958762889</v>
      </c>
      <c r="Y9">
        <v>0</v>
      </c>
      <c r="Z9">
        <v>2.0107058400000004</v>
      </c>
      <c r="AA9">
        <v>0</v>
      </c>
      <c r="AB9">
        <v>8.0811365439999996</v>
      </c>
      <c r="AC9">
        <v>5.9383226239999995</v>
      </c>
      <c r="AD9">
        <v>11.211743379200003</v>
      </c>
      <c r="AE9">
        <v>15.167135380800001</v>
      </c>
      <c r="AF9">
        <v>8.7724999999999991</v>
      </c>
      <c r="AG9">
        <v>11.632015200000001</v>
      </c>
      <c r="AH9">
        <v>35.010021800000004</v>
      </c>
      <c r="AI9">
        <v>0.97639100000000023</v>
      </c>
      <c r="AJ9">
        <v>0</v>
      </c>
      <c r="AK9">
        <v>0</v>
      </c>
      <c r="AL9">
        <v>0</v>
      </c>
      <c r="AM9">
        <v>0</v>
      </c>
      <c r="AN9">
        <v>0.80345999999999995</v>
      </c>
      <c r="AO9">
        <v>9.019919999999999</v>
      </c>
      <c r="AP9">
        <v>3.9694090800000001</v>
      </c>
      <c r="AQ9">
        <v>19.098039999999997</v>
      </c>
      <c r="AR9">
        <v>16.257945599999996</v>
      </c>
      <c r="AS9">
        <v>9.9875181120000001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25.27154679825842</v>
      </c>
      <c r="BB9">
        <f t="shared" si="0"/>
        <v>817.11334794044274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2.9689031977037486</v>
      </c>
      <c r="L10">
        <v>460.92797280385531</v>
      </c>
      <c r="M10">
        <v>14.113402061855671</v>
      </c>
      <c r="N10">
        <v>36.240671641791039</v>
      </c>
      <c r="O10">
        <v>0</v>
      </c>
      <c r="P10">
        <v>40.73116797390697</v>
      </c>
      <c r="Q10">
        <v>6.6935534994068799</v>
      </c>
      <c r="R10">
        <v>13.412371140056679</v>
      </c>
      <c r="S10">
        <v>8.3505155121359689</v>
      </c>
      <c r="T10">
        <v>0</v>
      </c>
      <c r="U10">
        <v>42.277757517953319</v>
      </c>
      <c r="V10">
        <v>6.3599999999999994</v>
      </c>
      <c r="W10">
        <v>7.1146223250433787</v>
      </c>
      <c r="X10">
        <v>45.257731958762889</v>
      </c>
      <c r="Y10">
        <v>0</v>
      </c>
      <c r="Z10">
        <v>2.0107058400000004</v>
      </c>
      <c r="AA10">
        <v>0</v>
      </c>
      <c r="AB10">
        <v>8.0811365439999996</v>
      </c>
      <c r="AC10">
        <v>5.9383226239999995</v>
      </c>
      <c r="AD10">
        <v>11.211743379200003</v>
      </c>
      <c r="AE10">
        <v>15.167135380800001</v>
      </c>
      <c r="AF10">
        <v>8.7724999999999991</v>
      </c>
      <c r="AG10">
        <v>11.632015200000001</v>
      </c>
      <c r="AH10">
        <v>35.010021800000004</v>
      </c>
      <c r="AI10">
        <v>0.97639100000000023</v>
      </c>
      <c r="AJ10">
        <v>0</v>
      </c>
      <c r="AK10">
        <v>0</v>
      </c>
      <c r="AL10">
        <v>0</v>
      </c>
      <c r="AM10">
        <v>0</v>
      </c>
      <c r="AN10">
        <v>0.80345999999999995</v>
      </c>
      <c r="AO10">
        <v>9.019919999999999</v>
      </c>
      <c r="AP10">
        <v>3.9694090800000001</v>
      </c>
      <c r="AQ10">
        <v>19.098039999999997</v>
      </c>
      <c r="AR10">
        <v>16.257945599999996</v>
      </c>
      <c r="AS10">
        <v>9.9875181120000001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25.271547975609039</v>
      </c>
      <c r="BB10">
        <f t="shared" si="0"/>
        <v>817.11338621686275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2.9688637439331997</v>
      </c>
      <c r="L11">
        <v>460.92797280385531</v>
      </c>
      <c r="M11">
        <v>14.113402061855671</v>
      </c>
      <c r="N11">
        <v>36.240671641791039</v>
      </c>
      <c r="O11">
        <v>0</v>
      </c>
      <c r="P11">
        <v>40.73116797390697</v>
      </c>
      <c r="Q11">
        <v>6.7244944246737832</v>
      </c>
      <c r="R11">
        <v>13.410010912466843</v>
      </c>
      <c r="S11">
        <v>8.3505156240456468</v>
      </c>
      <c r="T11">
        <v>0</v>
      </c>
      <c r="U11">
        <v>42.277757517953319</v>
      </c>
      <c r="V11">
        <v>6.3599999999999994</v>
      </c>
      <c r="W11">
        <v>7.1146223250433787</v>
      </c>
      <c r="X11">
        <v>45.257731958762889</v>
      </c>
      <c r="Y11">
        <v>0</v>
      </c>
      <c r="Z11">
        <v>2.0107058400000004</v>
      </c>
      <c r="AA11">
        <v>0</v>
      </c>
      <c r="AB11">
        <v>8.0811365439999996</v>
      </c>
      <c r="AC11">
        <v>5.9383226239999995</v>
      </c>
      <c r="AD11">
        <v>11.211743379200003</v>
      </c>
      <c r="AE11">
        <v>15.167135380800001</v>
      </c>
      <c r="AF11">
        <v>8.7724999999999991</v>
      </c>
      <c r="AG11">
        <v>11.632015200000001</v>
      </c>
      <c r="AH11">
        <v>34.86475200000001</v>
      </c>
      <c r="AI11">
        <v>4.2961203999999995</v>
      </c>
      <c r="AJ11">
        <v>0</v>
      </c>
      <c r="AK11">
        <v>0</v>
      </c>
      <c r="AL11">
        <v>0</v>
      </c>
      <c r="AM11">
        <v>0</v>
      </c>
      <c r="AN11">
        <v>0.80345999999999995</v>
      </c>
      <c r="AO11">
        <v>9.019919999999999</v>
      </c>
      <c r="AP11">
        <v>3.9694090800000001</v>
      </c>
      <c r="AQ11">
        <v>19.098039999999997</v>
      </c>
      <c r="AR11">
        <v>8.1289727999999979</v>
      </c>
      <c r="AS11">
        <v>6.6033177599999995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25.022243256117704</v>
      </c>
      <c r="BB11">
        <f t="shared" si="0"/>
        <v>809.05251874017029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2.9689031977037486</v>
      </c>
      <c r="L12">
        <v>460.92797280385531</v>
      </c>
      <c r="M12">
        <v>14.113402061855671</v>
      </c>
      <c r="N12">
        <v>36.240671641791039</v>
      </c>
      <c r="O12">
        <v>0</v>
      </c>
      <c r="P12">
        <v>40.73116797390697</v>
      </c>
      <c r="Q12">
        <v>6.7244944246737832</v>
      </c>
      <c r="R12">
        <v>13.410010912466843</v>
      </c>
      <c r="S12">
        <v>8.3505156240456468</v>
      </c>
      <c r="T12">
        <v>0</v>
      </c>
      <c r="U12">
        <v>42.277757517953319</v>
      </c>
      <c r="V12">
        <v>6.3599999999999994</v>
      </c>
      <c r="W12">
        <v>7.1146223250433787</v>
      </c>
      <c r="X12">
        <v>45.257731958762889</v>
      </c>
      <c r="Y12">
        <v>0</v>
      </c>
      <c r="Z12">
        <v>2.0107058400000004</v>
      </c>
      <c r="AA12">
        <v>0</v>
      </c>
      <c r="AB12">
        <v>8.0811365439999996</v>
      </c>
      <c r="AC12">
        <v>5.9383226239999995</v>
      </c>
      <c r="AD12">
        <v>11.211743379200003</v>
      </c>
      <c r="AE12">
        <v>15.167135380800001</v>
      </c>
      <c r="AF12">
        <v>8.7724999999999991</v>
      </c>
      <c r="AG12">
        <v>11.632015200000001</v>
      </c>
      <c r="AH12">
        <v>34.86475200000001</v>
      </c>
      <c r="AI12">
        <v>4.2961203999999995</v>
      </c>
      <c r="AJ12">
        <v>0</v>
      </c>
      <c r="AK12">
        <v>0</v>
      </c>
      <c r="AL12">
        <v>0</v>
      </c>
      <c r="AM12">
        <v>0</v>
      </c>
      <c r="AN12">
        <v>0.80345999999999995</v>
      </c>
      <c r="AO12">
        <v>9.019919999999999</v>
      </c>
      <c r="AP12">
        <v>3.9694090800000001</v>
      </c>
      <c r="AQ12">
        <v>19.098039999999997</v>
      </c>
      <c r="AR12">
        <v>8.1289727999999979</v>
      </c>
      <c r="AS12">
        <v>6.6033177599999995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25.022244433468316</v>
      </c>
      <c r="BB12">
        <f t="shared" si="0"/>
        <v>809.05255701659019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2.9688637439331997</v>
      </c>
      <c r="L13">
        <v>460.92797280385531</v>
      </c>
      <c r="M13">
        <v>14.113402061855671</v>
      </c>
      <c r="N13">
        <v>36.240671641791039</v>
      </c>
      <c r="O13">
        <v>0</v>
      </c>
      <c r="P13">
        <v>40.73116797390697</v>
      </c>
      <c r="Q13">
        <v>6.7244944246737832</v>
      </c>
      <c r="R13">
        <v>13.410010912466843</v>
      </c>
      <c r="S13">
        <v>8.3505156240456468</v>
      </c>
      <c r="T13">
        <v>0</v>
      </c>
      <c r="U13">
        <v>42.277757517953319</v>
      </c>
      <c r="V13">
        <v>6.3599999999999994</v>
      </c>
      <c r="W13">
        <v>7.1146223250433787</v>
      </c>
      <c r="X13">
        <v>45.257731958762889</v>
      </c>
      <c r="Y13">
        <v>0</v>
      </c>
      <c r="Z13">
        <v>2.0107058400000004</v>
      </c>
      <c r="AA13">
        <v>0</v>
      </c>
      <c r="AB13">
        <v>8.0811365439999996</v>
      </c>
      <c r="AC13">
        <v>5.9383226239999995</v>
      </c>
      <c r="AD13">
        <v>11.211743379200003</v>
      </c>
      <c r="AE13">
        <v>15.167135380800001</v>
      </c>
      <c r="AF13">
        <v>8.7724999999999991</v>
      </c>
      <c r="AG13">
        <v>11.632015200000001</v>
      </c>
      <c r="AH13">
        <v>34.86475200000001</v>
      </c>
      <c r="AI13">
        <v>4.2961203999999995</v>
      </c>
      <c r="AJ13">
        <v>0</v>
      </c>
      <c r="AK13">
        <v>0</v>
      </c>
      <c r="AL13">
        <v>0</v>
      </c>
      <c r="AM13">
        <v>0</v>
      </c>
      <c r="AN13">
        <v>0.80345999999999995</v>
      </c>
      <c r="AO13">
        <v>9.019919999999999</v>
      </c>
      <c r="AP13">
        <v>3.9694090800000001</v>
      </c>
      <c r="AQ13">
        <v>19.098039999999997</v>
      </c>
      <c r="AR13">
        <v>8.1289727999999979</v>
      </c>
      <c r="AS13">
        <v>6.6033177599999995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25.022243256117704</v>
      </c>
      <c r="BB13">
        <f t="shared" si="0"/>
        <v>809.05251874017029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2.9689031977037486</v>
      </c>
      <c r="L14">
        <v>460.92797280385531</v>
      </c>
      <c r="M14">
        <v>14.113402061855671</v>
      </c>
      <c r="N14">
        <v>36.240671641791039</v>
      </c>
      <c r="O14">
        <v>0</v>
      </c>
      <c r="P14">
        <v>40.73116797390697</v>
      </c>
      <c r="Q14">
        <v>6.7244944246737832</v>
      </c>
      <c r="R14">
        <v>13.410010912466843</v>
      </c>
      <c r="S14">
        <v>8.3505156240456468</v>
      </c>
      <c r="T14">
        <v>0</v>
      </c>
      <c r="U14">
        <v>42.277757517953319</v>
      </c>
      <c r="V14">
        <v>6.3599999999999994</v>
      </c>
      <c r="W14">
        <v>7.1146223250433787</v>
      </c>
      <c r="X14">
        <v>45.257731958762889</v>
      </c>
      <c r="Y14">
        <v>0</v>
      </c>
      <c r="Z14">
        <v>2.0107058400000004</v>
      </c>
      <c r="AA14">
        <v>0</v>
      </c>
      <c r="AB14">
        <v>8.0811365439999996</v>
      </c>
      <c r="AC14">
        <v>5.9383226239999995</v>
      </c>
      <c r="AD14">
        <v>11.211743379200003</v>
      </c>
      <c r="AE14">
        <v>15.167135380800001</v>
      </c>
      <c r="AF14">
        <v>8.7724999999999991</v>
      </c>
      <c r="AG14">
        <v>11.632015200000001</v>
      </c>
      <c r="AH14">
        <v>34.86475200000001</v>
      </c>
      <c r="AI14">
        <v>4.2961203999999995</v>
      </c>
      <c r="AJ14">
        <v>0</v>
      </c>
      <c r="AK14">
        <v>0</v>
      </c>
      <c r="AL14">
        <v>0</v>
      </c>
      <c r="AM14">
        <v>0</v>
      </c>
      <c r="AN14">
        <v>0.80345999999999995</v>
      </c>
      <c r="AO14">
        <v>9.019919999999999</v>
      </c>
      <c r="AP14">
        <v>3.9694090800000001</v>
      </c>
      <c r="AQ14">
        <v>19.098039999999997</v>
      </c>
      <c r="AR14">
        <v>8.1289727999999979</v>
      </c>
      <c r="AS14">
        <v>6.6033177599999995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25.022244433468316</v>
      </c>
      <c r="BB14">
        <f t="shared" si="0"/>
        <v>809.05255701659019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2.9688637439331997</v>
      </c>
      <c r="L15">
        <v>440</v>
      </c>
      <c r="M15">
        <v>14.113402061855671</v>
      </c>
      <c r="N15">
        <v>36.240671641791039</v>
      </c>
      <c r="O15">
        <v>0</v>
      </c>
      <c r="P15">
        <v>40.73116797390697</v>
      </c>
      <c r="Q15">
        <v>6.7244944246737832</v>
      </c>
      <c r="R15">
        <v>13.410010912466843</v>
      </c>
      <c r="S15">
        <v>8.3505156240456468</v>
      </c>
      <c r="T15">
        <v>0</v>
      </c>
      <c r="U15">
        <v>42.277757517953319</v>
      </c>
      <c r="V15">
        <v>6.3599999999999994</v>
      </c>
      <c r="W15">
        <v>7.1146223250433787</v>
      </c>
      <c r="X15">
        <v>45.257731958762889</v>
      </c>
      <c r="Y15">
        <v>0</v>
      </c>
      <c r="Z15">
        <v>2.0107058400000004</v>
      </c>
      <c r="AA15">
        <v>0</v>
      </c>
      <c r="AB15">
        <v>8.0811365439999996</v>
      </c>
      <c r="AC15">
        <v>5.9383226239999995</v>
      </c>
      <c r="AD15">
        <v>11.211743379200003</v>
      </c>
      <c r="AE15">
        <v>15.167135380800001</v>
      </c>
      <c r="AF15">
        <v>8.7724999999999991</v>
      </c>
      <c r="AG15">
        <v>11.632015200000001</v>
      </c>
      <c r="AH15">
        <v>34.86475200000001</v>
      </c>
      <c r="AI15">
        <v>4.2961203999999995</v>
      </c>
      <c r="AJ15">
        <v>0</v>
      </c>
      <c r="AK15">
        <v>0</v>
      </c>
      <c r="AL15">
        <v>0</v>
      </c>
      <c r="AM15">
        <v>0</v>
      </c>
      <c r="AN15">
        <v>0.80345999999999995</v>
      </c>
      <c r="AO15">
        <v>9.019919999999999</v>
      </c>
      <c r="AP15">
        <v>3.5370971999999998</v>
      </c>
      <c r="AQ15">
        <v>19.098039999999997</v>
      </c>
      <c r="AR15">
        <v>8.1289727999999979</v>
      </c>
      <c r="AS15">
        <v>6.6033177599999995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24.381434715602047</v>
      </c>
      <c r="BB15">
        <f t="shared" si="0"/>
        <v>788.33304259683041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2.9689031977037486</v>
      </c>
      <c r="L16">
        <v>420</v>
      </c>
      <c r="M16">
        <v>14.113402061855671</v>
      </c>
      <c r="N16">
        <v>36.240671641791039</v>
      </c>
      <c r="O16">
        <v>0</v>
      </c>
      <c r="P16">
        <v>40.73116797390697</v>
      </c>
      <c r="Q16">
        <v>6.7244944246737832</v>
      </c>
      <c r="R16">
        <v>13.410010912466843</v>
      </c>
      <c r="S16">
        <v>8.3505156240456468</v>
      </c>
      <c r="T16">
        <v>0</v>
      </c>
      <c r="U16">
        <v>42.277757517953319</v>
      </c>
      <c r="V16">
        <v>6.3599999999999994</v>
      </c>
      <c r="W16">
        <v>7.1146223250433787</v>
      </c>
      <c r="X16">
        <v>45.257731958762889</v>
      </c>
      <c r="Y16">
        <v>0</v>
      </c>
      <c r="Z16">
        <v>2.0107058400000004</v>
      </c>
      <c r="AA16">
        <v>0</v>
      </c>
      <c r="AB16">
        <v>8.0811365439999996</v>
      </c>
      <c r="AC16">
        <v>5.9383226239999995</v>
      </c>
      <c r="AD16">
        <v>11.211743379200003</v>
      </c>
      <c r="AE16">
        <v>15.167135380800001</v>
      </c>
      <c r="AF16">
        <v>8.7724999999999991</v>
      </c>
      <c r="AG16">
        <v>11.632015200000001</v>
      </c>
      <c r="AH16">
        <v>34.86475200000001</v>
      </c>
      <c r="AI16">
        <v>4.2961203999999995</v>
      </c>
      <c r="AJ16">
        <v>0</v>
      </c>
      <c r="AK16">
        <v>0</v>
      </c>
      <c r="AL16">
        <v>0</v>
      </c>
      <c r="AM16">
        <v>0</v>
      </c>
      <c r="AN16">
        <v>0.80345999999999995</v>
      </c>
      <c r="AO16">
        <v>9.019919999999999</v>
      </c>
      <c r="AP16">
        <v>3.5370971999999998</v>
      </c>
      <c r="AQ16">
        <v>19.098039999999997</v>
      </c>
      <c r="AR16">
        <v>8.1289727999999979</v>
      </c>
      <c r="AS16">
        <v>6.6033177599999995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23.781435892952636</v>
      </c>
      <c r="BB16">
        <f t="shared" si="0"/>
        <v>768.93308087325033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2.9688637439331997</v>
      </c>
      <c r="L17">
        <v>409.99999999999994</v>
      </c>
      <c r="M17">
        <v>14.113402061855671</v>
      </c>
      <c r="N17">
        <v>36.240671641791039</v>
      </c>
      <c r="O17">
        <v>0</v>
      </c>
      <c r="P17">
        <v>40.73116797390697</v>
      </c>
      <c r="Q17">
        <v>6.7244944246737832</v>
      </c>
      <c r="R17">
        <v>13.410010912466843</v>
      </c>
      <c r="S17">
        <v>8.3505156240456468</v>
      </c>
      <c r="T17">
        <v>0</v>
      </c>
      <c r="U17">
        <v>42.277757517953319</v>
      </c>
      <c r="V17">
        <v>6.3599999999999994</v>
      </c>
      <c r="W17">
        <v>7.1146223250433787</v>
      </c>
      <c r="X17">
        <v>45.257731958762889</v>
      </c>
      <c r="Y17">
        <v>0</v>
      </c>
      <c r="Z17">
        <v>2.0107058400000004</v>
      </c>
      <c r="AA17">
        <v>0</v>
      </c>
      <c r="AB17">
        <v>8.0811365439999996</v>
      </c>
      <c r="AC17">
        <v>5.9383226239999995</v>
      </c>
      <c r="AD17">
        <v>11.211743379200003</v>
      </c>
      <c r="AE17">
        <v>15.167135380800001</v>
      </c>
      <c r="AF17">
        <v>8.7724999999999991</v>
      </c>
      <c r="AG17">
        <v>11.632015200000001</v>
      </c>
      <c r="AH17">
        <v>34.86475200000001</v>
      </c>
      <c r="AI17">
        <v>0.97639100000000023</v>
      </c>
      <c r="AJ17">
        <v>0</v>
      </c>
      <c r="AK17">
        <v>0</v>
      </c>
      <c r="AL17">
        <v>0</v>
      </c>
      <c r="AM17">
        <v>0</v>
      </c>
      <c r="AN17">
        <v>0.80345999999999995</v>
      </c>
      <c r="AO17">
        <v>9.019919999999999</v>
      </c>
      <c r="AP17">
        <v>3.5370971999999998</v>
      </c>
      <c r="AQ17">
        <v>19.098039999999997</v>
      </c>
      <c r="AR17">
        <v>10.161216</v>
      </c>
      <c r="AS17">
        <v>6.6033177599999995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23.442810129602016</v>
      </c>
      <c r="BB17">
        <f t="shared" si="0"/>
        <v>757.98418098283048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2.9689031977037486</v>
      </c>
      <c r="L18">
        <v>400</v>
      </c>
      <c r="M18">
        <v>14.113402061855671</v>
      </c>
      <c r="N18">
        <v>36.240671641791039</v>
      </c>
      <c r="O18">
        <v>0</v>
      </c>
      <c r="P18">
        <v>40.73116797390697</v>
      </c>
      <c r="Q18">
        <v>6.7244944246737832</v>
      </c>
      <c r="R18">
        <v>13.410010912466843</v>
      </c>
      <c r="S18">
        <v>8.3505156240456468</v>
      </c>
      <c r="T18">
        <v>0</v>
      </c>
      <c r="U18">
        <v>42.277757517953319</v>
      </c>
      <c r="V18">
        <v>6.3599999999999994</v>
      </c>
      <c r="W18">
        <v>7.1146223250433787</v>
      </c>
      <c r="X18">
        <v>45.257731958762889</v>
      </c>
      <c r="Y18">
        <v>0</v>
      </c>
      <c r="Z18">
        <v>2.0107058400000004</v>
      </c>
      <c r="AA18">
        <v>0</v>
      </c>
      <c r="AB18">
        <v>8.0811365439999996</v>
      </c>
      <c r="AC18">
        <v>5.9383226239999995</v>
      </c>
      <c r="AD18">
        <v>11.211743379200003</v>
      </c>
      <c r="AE18">
        <v>15.167135380800001</v>
      </c>
      <c r="AF18">
        <v>8.7724999999999991</v>
      </c>
      <c r="AG18">
        <v>11.632015200000001</v>
      </c>
      <c r="AH18">
        <v>34.86475200000001</v>
      </c>
      <c r="AI18">
        <v>0.97639100000000023</v>
      </c>
      <c r="AJ18">
        <v>0</v>
      </c>
      <c r="AK18">
        <v>0</v>
      </c>
      <c r="AL18">
        <v>0</v>
      </c>
      <c r="AM18">
        <v>0</v>
      </c>
      <c r="AN18">
        <v>0.80345999999999995</v>
      </c>
      <c r="AO18">
        <v>9.019919999999999</v>
      </c>
      <c r="AP18">
        <v>3.5370971999999998</v>
      </c>
      <c r="AQ18">
        <v>19.098039999999997</v>
      </c>
      <c r="AR18">
        <v>10.161216</v>
      </c>
      <c r="AS18">
        <v>6.6033177599999995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23.142811306952673</v>
      </c>
      <c r="BB18">
        <f t="shared" si="0"/>
        <v>748.28421925925034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2.9688637439331997</v>
      </c>
      <c r="L19">
        <v>370</v>
      </c>
      <c r="M19">
        <v>14.113402061855671</v>
      </c>
      <c r="N19">
        <v>36.240671641791039</v>
      </c>
      <c r="O19">
        <v>0</v>
      </c>
      <c r="P19">
        <v>40.73116797390697</v>
      </c>
      <c r="Q19">
        <v>6.7244944246737832</v>
      </c>
      <c r="R19">
        <v>13.410010912466843</v>
      </c>
      <c r="S19">
        <v>8.3505156240456468</v>
      </c>
      <c r="T19">
        <v>0</v>
      </c>
      <c r="U19">
        <v>42.277757517953319</v>
      </c>
      <c r="V19">
        <v>6.3599999999999994</v>
      </c>
      <c r="W19">
        <v>7.1146223250433787</v>
      </c>
      <c r="X19">
        <v>45.257731958762889</v>
      </c>
      <c r="Y19">
        <v>0</v>
      </c>
      <c r="Z19">
        <v>2.0107058400000004</v>
      </c>
      <c r="AA19">
        <v>0</v>
      </c>
      <c r="AB19">
        <v>8.0811365439999996</v>
      </c>
      <c r="AC19">
        <v>5.9383226239999995</v>
      </c>
      <c r="AD19">
        <v>11.211743379200003</v>
      </c>
      <c r="AE19">
        <v>15.167135380800001</v>
      </c>
      <c r="AF19">
        <v>8.7724999999999991</v>
      </c>
      <c r="AG19">
        <v>11.632015200000001</v>
      </c>
      <c r="AH19">
        <v>34.86475200000001</v>
      </c>
      <c r="AI19">
        <v>0.97639100000000023</v>
      </c>
      <c r="AJ19">
        <v>0</v>
      </c>
      <c r="AK19">
        <v>0</v>
      </c>
      <c r="AL19">
        <v>0</v>
      </c>
      <c r="AM19">
        <v>0</v>
      </c>
      <c r="AN19">
        <v>0.80345999999999995</v>
      </c>
      <c r="AO19">
        <v>9.019919999999999</v>
      </c>
      <c r="AP19">
        <v>3.5370971999999998</v>
      </c>
      <c r="AQ19">
        <v>19.098039999999997</v>
      </c>
      <c r="AR19">
        <v>10.161216</v>
      </c>
      <c r="AS19">
        <v>6.6033177599999995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22.242810129602027</v>
      </c>
      <c r="BB19">
        <f t="shared" si="0"/>
        <v>719.18418098283041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2.9689031977037486</v>
      </c>
      <c r="L20">
        <v>370</v>
      </c>
      <c r="M20">
        <v>14.113402061855671</v>
      </c>
      <c r="N20">
        <v>36.240671641791039</v>
      </c>
      <c r="O20">
        <v>0</v>
      </c>
      <c r="P20">
        <v>40.73116797390697</v>
      </c>
      <c r="Q20">
        <v>6.7244944246737832</v>
      </c>
      <c r="R20">
        <v>13.410010912466843</v>
      </c>
      <c r="S20">
        <v>8.3505156240456468</v>
      </c>
      <c r="T20">
        <v>0</v>
      </c>
      <c r="U20">
        <v>42.277757517953319</v>
      </c>
      <c r="V20">
        <v>6.3599999999999994</v>
      </c>
      <c r="W20">
        <v>7.1146223250433787</v>
      </c>
      <c r="X20">
        <v>45.257731958762889</v>
      </c>
      <c r="Y20">
        <v>0</v>
      </c>
      <c r="Z20">
        <v>2.0107058400000004</v>
      </c>
      <c r="AA20">
        <v>0</v>
      </c>
      <c r="AB20">
        <v>8.0811365439999996</v>
      </c>
      <c r="AC20">
        <v>5.9383226239999995</v>
      </c>
      <c r="AD20">
        <v>11.211743379200003</v>
      </c>
      <c r="AE20">
        <v>15.167135380800001</v>
      </c>
      <c r="AF20">
        <v>8.7724999999999991</v>
      </c>
      <c r="AG20">
        <v>11.632015200000001</v>
      </c>
      <c r="AH20">
        <v>34.86475200000001</v>
      </c>
      <c r="AI20">
        <v>0.97639100000000023</v>
      </c>
      <c r="AJ20">
        <v>0</v>
      </c>
      <c r="AK20">
        <v>0</v>
      </c>
      <c r="AL20">
        <v>0</v>
      </c>
      <c r="AM20">
        <v>0</v>
      </c>
      <c r="AN20">
        <v>0.80345999999999995</v>
      </c>
      <c r="AO20">
        <v>9.019919999999999</v>
      </c>
      <c r="AP20">
        <v>3.5370971999999998</v>
      </c>
      <c r="AQ20">
        <v>19.098039999999997</v>
      </c>
      <c r="AR20">
        <v>10.161216</v>
      </c>
      <c r="AS20">
        <v>6.6033177599999995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22.242811306952639</v>
      </c>
      <c r="BB20">
        <f t="shared" si="0"/>
        <v>719.18421925925043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2.8968759066631877</v>
      </c>
      <c r="L21">
        <v>339.50108958547861</v>
      </c>
      <c r="M21">
        <v>14.113110198300282</v>
      </c>
      <c r="N21">
        <v>36.241657296954308</v>
      </c>
      <c r="O21">
        <v>0</v>
      </c>
      <c r="P21">
        <v>40.73116797390697</v>
      </c>
      <c r="Q21">
        <v>6.5189346246973372</v>
      </c>
      <c r="R21">
        <v>13.410010912466843</v>
      </c>
      <c r="S21">
        <v>8.3505156240456468</v>
      </c>
      <c r="T21">
        <v>0</v>
      </c>
      <c r="U21">
        <v>42.277757517953319</v>
      </c>
      <c r="V21">
        <v>6.17</v>
      </c>
      <c r="W21">
        <v>6.8975936768149895</v>
      </c>
      <c r="X21">
        <v>45.257731958762889</v>
      </c>
      <c r="Y21">
        <v>0</v>
      </c>
      <c r="Z21">
        <v>2.0107058400000004</v>
      </c>
      <c r="AA21">
        <v>0</v>
      </c>
      <c r="AB21">
        <v>8.0811365439999996</v>
      </c>
      <c r="AC21">
        <v>5.9383226239999995</v>
      </c>
      <c r="AD21">
        <v>11.211743379200003</v>
      </c>
      <c r="AE21">
        <v>15.167135380800001</v>
      </c>
      <c r="AF21">
        <v>8.7724999999999991</v>
      </c>
      <c r="AG21">
        <v>11.632015200000001</v>
      </c>
      <c r="AH21">
        <v>43.057968719999998</v>
      </c>
      <c r="AI21">
        <v>0.97639100000000023</v>
      </c>
      <c r="AJ21">
        <v>0</v>
      </c>
      <c r="AK21">
        <v>0</v>
      </c>
      <c r="AL21">
        <v>0</v>
      </c>
      <c r="AM21">
        <v>0</v>
      </c>
      <c r="AN21">
        <v>0.80345999999999995</v>
      </c>
      <c r="AO21">
        <v>9.019919999999999</v>
      </c>
      <c r="AP21">
        <v>3.5370971999999998</v>
      </c>
      <c r="AQ21">
        <v>19.098039999999997</v>
      </c>
      <c r="AR21">
        <v>10.161216</v>
      </c>
      <c r="AS21">
        <v>6.6033177599999995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21.553122821702779</v>
      </c>
      <c r="BB21">
        <f t="shared" si="0"/>
        <v>696.88429210234131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2.8969190979471122</v>
      </c>
      <c r="L22">
        <v>339.50108958547861</v>
      </c>
      <c r="M22">
        <v>14.113110198300282</v>
      </c>
      <c r="N22">
        <v>36.241657296954308</v>
      </c>
      <c r="O22">
        <v>0</v>
      </c>
      <c r="P22">
        <v>40.73116797390697</v>
      </c>
      <c r="Q22">
        <v>6.5189346246973372</v>
      </c>
      <c r="R22">
        <v>13.410010912466843</v>
      </c>
      <c r="S22">
        <v>8.3505156240456468</v>
      </c>
      <c r="T22">
        <v>0</v>
      </c>
      <c r="U22">
        <v>42.277757517953319</v>
      </c>
      <c r="V22">
        <v>6.17</v>
      </c>
      <c r="W22">
        <v>6.8975936768149895</v>
      </c>
      <c r="X22">
        <v>45.257731958762889</v>
      </c>
      <c r="Y22">
        <v>0</v>
      </c>
      <c r="Z22">
        <v>2.0107058400000004</v>
      </c>
      <c r="AA22">
        <v>2.4237200000000003</v>
      </c>
      <c r="AB22">
        <v>8.0811365439999996</v>
      </c>
      <c r="AC22">
        <v>5.9383226239999995</v>
      </c>
      <c r="AD22">
        <v>11.211743379200003</v>
      </c>
      <c r="AE22">
        <v>15.167135380800001</v>
      </c>
      <c r="AF22">
        <v>8.7724999999999991</v>
      </c>
      <c r="AG22">
        <v>11.632015200000001</v>
      </c>
      <c r="AH22">
        <v>43.057968719999998</v>
      </c>
      <c r="AI22">
        <v>0.97639100000000023</v>
      </c>
      <c r="AJ22">
        <v>0</v>
      </c>
      <c r="AK22">
        <v>0</v>
      </c>
      <c r="AL22">
        <v>0</v>
      </c>
      <c r="AM22">
        <v>0</v>
      </c>
      <c r="AN22">
        <v>0.80345999999999995</v>
      </c>
      <c r="AO22">
        <v>9.019919999999999</v>
      </c>
      <c r="AP22">
        <v>3.5370971999999998</v>
      </c>
      <c r="AQ22">
        <v>19.098039999999997</v>
      </c>
      <c r="AR22">
        <v>10.161216</v>
      </c>
      <c r="AS22">
        <v>6.6033177599999995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21.625835717196864</v>
      </c>
      <c r="BB22">
        <f t="shared" si="0"/>
        <v>699.23534239813114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0.46391334857590805</v>
      </c>
      <c r="L23">
        <v>261.85905576756045</v>
      </c>
      <c r="M23">
        <v>14.113110198300282</v>
      </c>
      <c r="N23">
        <v>36.241657296954308</v>
      </c>
      <c r="O23">
        <v>0</v>
      </c>
      <c r="P23">
        <v>40.73116797390697</v>
      </c>
      <c r="Q23">
        <v>0</v>
      </c>
      <c r="R23">
        <v>7.1533801485411148</v>
      </c>
      <c r="S23">
        <v>4.4536779204545454</v>
      </c>
      <c r="T23">
        <v>0</v>
      </c>
      <c r="U23">
        <v>42.277757517953319</v>
      </c>
      <c r="V23">
        <v>6.17</v>
      </c>
      <c r="W23">
        <v>0</v>
      </c>
      <c r="X23">
        <v>45.257731958762889</v>
      </c>
      <c r="Y23">
        <v>0</v>
      </c>
      <c r="Z23">
        <v>2.0107058400000004</v>
      </c>
      <c r="AA23">
        <v>4.2899843999999998</v>
      </c>
      <c r="AB23">
        <v>8.0811365439999996</v>
      </c>
      <c r="AC23">
        <v>5.9383226239999995</v>
      </c>
      <c r="AD23">
        <v>11.211743379200003</v>
      </c>
      <c r="AE23">
        <v>15.167135380800001</v>
      </c>
      <c r="AF23">
        <v>8.7724999999999991</v>
      </c>
      <c r="AG23">
        <v>11.632015200000001</v>
      </c>
      <c r="AH23">
        <v>43.057968719999998</v>
      </c>
      <c r="AI23">
        <v>4.2961203999999995</v>
      </c>
      <c r="AJ23">
        <v>0</v>
      </c>
      <c r="AK23">
        <v>0</v>
      </c>
      <c r="AL23">
        <v>0</v>
      </c>
      <c r="AM23">
        <v>0</v>
      </c>
      <c r="AN23">
        <v>0.80345999999999995</v>
      </c>
      <c r="AO23">
        <v>9.019919999999999</v>
      </c>
      <c r="AP23">
        <v>3.5370971999999998</v>
      </c>
      <c r="AQ23">
        <v>19.098039999999997</v>
      </c>
      <c r="AR23">
        <v>10.161216</v>
      </c>
      <c r="AS23">
        <v>6.6033177599999995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18.672064018091447</v>
      </c>
      <c r="BB23">
        <f t="shared" si="0"/>
        <v>603.73007156091808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0.47422480090576552</v>
      </c>
      <c r="L24">
        <v>261.85905576756045</v>
      </c>
      <c r="M24">
        <v>14.113110198300282</v>
      </c>
      <c r="N24">
        <v>36.241657296954308</v>
      </c>
      <c r="O24">
        <v>0</v>
      </c>
      <c r="P24">
        <v>40.733009977093403</v>
      </c>
      <c r="Q24">
        <v>0</v>
      </c>
      <c r="R24">
        <v>7.1533801485411148</v>
      </c>
      <c r="S24">
        <v>4.4536779204545454</v>
      </c>
      <c r="T24">
        <v>0</v>
      </c>
      <c r="U24">
        <v>42.277757517953319</v>
      </c>
      <c r="V24">
        <v>0</v>
      </c>
      <c r="W24">
        <v>0</v>
      </c>
      <c r="X24">
        <v>45.257731958762889</v>
      </c>
      <c r="Y24">
        <v>0</v>
      </c>
      <c r="Z24">
        <v>2.0107058400000004</v>
      </c>
      <c r="AA24">
        <v>8.6042059999999996</v>
      </c>
      <c r="AB24">
        <v>8.0811365439999996</v>
      </c>
      <c r="AC24">
        <v>5.9383226239999995</v>
      </c>
      <c r="AD24">
        <v>11.211743379200003</v>
      </c>
      <c r="AE24">
        <v>15.167135380800001</v>
      </c>
      <c r="AF24">
        <v>8.7724999999999991</v>
      </c>
      <c r="AG24">
        <v>11.632015200000001</v>
      </c>
      <c r="AH24">
        <v>43.057968719999998</v>
      </c>
      <c r="AI24">
        <v>4.2961203999999995</v>
      </c>
      <c r="AJ24">
        <v>0</v>
      </c>
      <c r="AK24">
        <v>0</v>
      </c>
      <c r="AL24">
        <v>0</v>
      </c>
      <c r="AM24">
        <v>0</v>
      </c>
      <c r="AN24">
        <v>0.80345999999999995</v>
      </c>
      <c r="AO24">
        <v>9.019919999999999</v>
      </c>
      <c r="AP24">
        <v>3.5370971999999998</v>
      </c>
      <c r="AQ24">
        <v>19.098039999999997</v>
      </c>
      <c r="AR24">
        <v>10.161216</v>
      </c>
      <c r="AS24">
        <v>6.6033177599999995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18.616755268775307</v>
      </c>
      <c r="BB24">
        <f t="shared" si="0"/>
        <v>601.9417553657504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0.46391334857590805</v>
      </c>
      <c r="L25">
        <v>261.85905576756045</v>
      </c>
      <c r="M25">
        <v>14.113110198300282</v>
      </c>
      <c r="N25">
        <v>36.241657296954308</v>
      </c>
      <c r="O25">
        <v>0</v>
      </c>
      <c r="P25">
        <v>40.733009977093403</v>
      </c>
      <c r="Q25">
        <v>0</v>
      </c>
      <c r="R25">
        <v>7.1533801485411148</v>
      </c>
      <c r="S25">
        <v>4.4536779204545454</v>
      </c>
      <c r="T25">
        <v>0</v>
      </c>
      <c r="U25">
        <v>42.277757517953319</v>
      </c>
      <c r="V25">
        <v>0</v>
      </c>
      <c r="W25">
        <v>0</v>
      </c>
      <c r="X25">
        <v>45.257731958762889</v>
      </c>
      <c r="Y25">
        <v>0</v>
      </c>
      <c r="Z25">
        <v>2.0107058400000004</v>
      </c>
      <c r="AA25">
        <v>10.906740000000001</v>
      </c>
      <c r="AB25">
        <v>8.0811365439999996</v>
      </c>
      <c r="AC25">
        <v>5.9383226239999995</v>
      </c>
      <c r="AD25">
        <v>11.211743379200003</v>
      </c>
      <c r="AE25">
        <v>15.167135380800001</v>
      </c>
      <c r="AF25">
        <v>8.7724999999999991</v>
      </c>
      <c r="AG25">
        <v>11.632015200000001</v>
      </c>
      <c r="AH25">
        <v>43.057968719999998</v>
      </c>
      <c r="AI25">
        <v>1.9527820000000005</v>
      </c>
      <c r="AJ25">
        <v>0</v>
      </c>
      <c r="AK25">
        <v>0</v>
      </c>
      <c r="AL25">
        <v>0</v>
      </c>
      <c r="AM25">
        <v>0</v>
      </c>
      <c r="AN25">
        <v>0.80345999999999995</v>
      </c>
      <c r="AO25">
        <v>8.7493224000000005</v>
      </c>
      <c r="AP25">
        <v>3.5370971999999998</v>
      </c>
      <c r="AQ25">
        <v>19.098039999999997</v>
      </c>
      <c r="AR25">
        <v>10.161216</v>
      </c>
      <c r="AS25">
        <v>6.6033177599999995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18.607103866187039</v>
      </c>
      <c r="BB25">
        <f t="shared" si="0"/>
        <v>601.62969331600891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0.47422480090576552</v>
      </c>
      <c r="L26">
        <v>261.85905576756045</v>
      </c>
      <c r="M26">
        <v>14.113110198300282</v>
      </c>
      <c r="N26">
        <v>36.241657296954308</v>
      </c>
      <c r="O26">
        <v>0</v>
      </c>
      <c r="P26">
        <v>40.733009977093403</v>
      </c>
      <c r="Q26">
        <v>0</v>
      </c>
      <c r="R26">
        <v>6.751431981264636</v>
      </c>
      <c r="S26">
        <v>4.4536779204545454</v>
      </c>
      <c r="T26">
        <v>0</v>
      </c>
      <c r="U26">
        <v>42.277757517953319</v>
      </c>
      <c r="V26">
        <v>0</v>
      </c>
      <c r="W26">
        <v>0</v>
      </c>
      <c r="X26">
        <v>45.257731958762889</v>
      </c>
      <c r="Y26">
        <v>0</v>
      </c>
      <c r="Z26">
        <v>2.0107058400000004</v>
      </c>
      <c r="AA26">
        <v>12.931030944000002</v>
      </c>
      <c r="AB26">
        <v>8.0811365439999996</v>
      </c>
      <c r="AC26">
        <v>5.9383226239999995</v>
      </c>
      <c r="AD26">
        <v>11.211743379200003</v>
      </c>
      <c r="AE26">
        <v>15.167135380800001</v>
      </c>
      <c r="AF26">
        <v>8.7724999999999991</v>
      </c>
      <c r="AG26">
        <v>11.632015200000001</v>
      </c>
      <c r="AH26">
        <v>43.057968719999998</v>
      </c>
      <c r="AI26">
        <v>2.3433384000000004</v>
      </c>
      <c r="AJ26">
        <v>0</v>
      </c>
      <c r="AK26">
        <v>0</v>
      </c>
      <c r="AL26">
        <v>0</v>
      </c>
      <c r="AM26">
        <v>0</v>
      </c>
      <c r="AN26">
        <v>0.80345999999999995</v>
      </c>
      <c r="AO26">
        <v>8.7493224000000005</v>
      </c>
      <c r="AP26">
        <v>3.5370971999999998</v>
      </c>
      <c r="AQ26">
        <v>19.098039999999997</v>
      </c>
      <c r="AR26">
        <v>10.161216</v>
      </c>
      <c r="AS26">
        <v>6.6033177599999995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18.667799828187484</v>
      </c>
      <c r="BB26">
        <f t="shared" si="0"/>
        <v>603.59220798306183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0.73197454023188913</v>
      </c>
      <c r="L27">
        <v>261.85905576756045</v>
      </c>
      <c r="M27">
        <v>14.113402061855671</v>
      </c>
      <c r="N27">
        <v>36.240671641791039</v>
      </c>
      <c r="O27">
        <v>0</v>
      </c>
      <c r="P27">
        <v>40.73116797390697</v>
      </c>
      <c r="Q27">
        <v>0</v>
      </c>
      <c r="R27">
        <v>4.6388506906077351</v>
      </c>
      <c r="S27">
        <v>2.9200579366172628</v>
      </c>
      <c r="T27">
        <v>0</v>
      </c>
      <c r="U27">
        <v>42.277757517953319</v>
      </c>
      <c r="V27">
        <v>0</v>
      </c>
      <c r="W27">
        <v>0</v>
      </c>
      <c r="X27">
        <v>45.256454430379755</v>
      </c>
      <c r="Y27">
        <v>0</v>
      </c>
      <c r="Z27">
        <v>2.0107058400000004</v>
      </c>
      <c r="AA27">
        <v>12.931030944000002</v>
      </c>
      <c r="AB27">
        <v>8.0811365439999996</v>
      </c>
      <c r="AC27">
        <v>5.9383226239999995</v>
      </c>
      <c r="AD27">
        <v>11.211743379200003</v>
      </c>
      <c r="AE27">
        <v>15.167135380800001</v>
      </c>
      <c r="AF27">
        <v>8.7724999999999991</v>
      </c>
      <c r="AG27">
        <v>11.632015200000001</v>
      </c>
      <c r="AH27">
        <v>43.057968719999998</v>
      </c>
      <c r="AI27">
        <v>4.6866768000000008</v>
      </c>
      <c r="AJ27">
        <v>0</v>
      </c>
      <c r="AK27">
        <v>0</v>
      </c>
      <c r="AL27">
        <v>0</v>
      </c>
      <c r="AM27">
        <v>0</v>
      </c>
      <c r="AN27">
        <v>0.80345999999999995</v>
      </c>
      <c r="AO27">
        <v>8.7493224000000005</v>
      </c>
      <c r="AP27">
        <v>3.5370971999999998</v>
      </c>
      <c r="AQ27">
        <v>19.098039999999997</v>
      </c>
      <c r="AR27">
        <v>10.161216</v>
      </c>
      <c r="AS27">
        <v>6.6033177599999995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18.636332023969359</v>
      </c>
      <c r="BB27">
        <f t="shared" si="0"/>
        <v>602.57474932893444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0.7422948765690377</v>
      </c>
      <c r="L28">
        <v>261.85905576756045</v>
      </c>
      <c r="M28">
        <v>14.113402061855671</v>
      </c>
      <c r="N28">
        <v>36.240671641791039</v>
      </c>
      <c r="O28">
        <v>0</v>
      </c>
      <c r="P28">
        <v>40.73116797390697</v>
      </c>
      <c r="Q28">
        <v>0</v>
      </c>
      <c r="R28">
        <v>4.6388506906077351</v>
      </c>
      <c r="S28">
        <v>2.9200579366172628</v>
      </c>
      <c r="T28">
        <v>0</v>
      </c>
      <c r="U28">
        <v>42.277757517953319</v>
      </c>
      <c r="V28">
        <v>0</v>
      </c>
      <c r="W28">
        <v>0</v>
      </c>
      <c r="X28">
        <v>45.256454430379755</v>
      </c>
      <c r="Y28">
        <v>0</v>
      </c>
      <c r="Z28">
        <v>2.0107058400000004</v>
      </c>
      <c r="AA28">
        <v>12.931030944000002</v>
      </c>
      <c r="AB28">
        <v>8.0811365439999996</v>
      </c>
      <c r="AC28">
        <v>5.9383226239999995</v>
      </c>
      <c r="AD28">
        <v>11.211743379200003</v>
      </c>
      <c r="AE28">
        <v>15.167135380800001</v>
      </c>
      <c r="AF28">
        <v>8.7724999999999991</v>
      </c>
      <c r="AG28">
        <v>11.632015200000001</v>
      </c>
      <c r="AH28">
        <v>43.057968719999998</v>
      </c>
      <c r="AI28">
        <v>14.997365759999999</v>
      </c>
      <c r="AJ28">
        <v>0</v>
      </c>
      <c r="AK28">
        <v>0</v>
      </c>
      <c r="AL28">
        <v>0</v>
      </c>
      <c r="AM28">
        <v>0</v>
      </c>
      <c r="AN28">
        <v>0.80345999999999995</v>
      </c>
      <c r="AO28">
        <v>8.7493224000000005</v>
      </c>
      <c r="AP28">
        <v>3.5370971999999998</v>
      </c>
      <c r="AQ28">
        <v>19.098039999999997</v>
      </c>
      <c r="AR28">
        <v>10.161216</v>
      </c>
      <c r="AS28">
        <v>6.6033177599999995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18.945962308596286</v>
      </c>
      <c r="BB28">
        <f t="shared" si="0"/>
        <v>612.58612834064456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0.73197454023188913</v>
      </c>
      <c r="L29">
        <v>261.85905576756045</v>
      </c>
      <c r="M29">
        <v>14.113402061855671</v>
      </c>
      <c r="N29">
        <v>36.240671641791039</v>
      </c>
      <c r="O29">
        <v>0</v>
      </c>
      <c r="P29">
        <v>40.73116797390697</v>
      </c>
      <c r="Q29">
        <v>0</v>
      </c>
      <c r="R29">
        <v>5.0197350610079567</v>
      </c>
      <c r="S29">
        <v>2.9200579366172628</v>
      </c>
      <c r="T29">
        <v>0</v>
      </c>
      <c r="U29">
        <v>42.277757517953319</v>
      </c>
      <c r="V29">
        <v>0</v>
      </c>
      <c r="W29">
        <v>0</v>
      </c>
      <c r="X29">
        <v>45.256454430379755</v>
      </c>
      <c r="Y29">
        <v>0</v>
      </c>
      <c r="Z29">
        <v>2.0107058400000004</v>
      </c>
      <c r="AA29">
        <v>12.931030944000002</v>
      </c>
      <c r="AB29">
        <v>8.0811365439999996</v>
      </c>
      <c r="AC29">
        <v>5.9383226239999995</v>
      </c>
      <c r="AD29">
        <v>11.211743379200003</v>
      </c>
      <c r="AE29">
        <v>15.167135380800001</v>
      </c>
      <c r="AF29">
        <v>8.7724999999999991</v>
      </c>
      <c r="AG29">
        <v>11.632015200000001</v>
      </c>
      <c r="AH29">
        <v>43.057968719999998</v>
      </c>
      <c r="AI29">
        <v>14.997365759999999</v>
      </c>
      <c r="AJ29">
        <v>0</v>
      </c>
      <c r="AK29">
        <v>0</v>
      </c>
      <c r="AL29">
        <v>0</v>
      </c>
      <c r="AM29">
        <v>0</v>
      </c>
      <c r="AN29">
        <v>0.80345999999999995</v>
      </c>
      <c r="AO29">
        <v>8.7493224000000005</v>
      </c>
      <c r="AP29">
        <v>3.5370971999999998</v>
      </c>
      <c r="AQ29">
        <v>19.098039999999997</v>
      </c>
      <c r="AR29">
        <v>10.161216</v>
      </c>
      <c r="AS29">
        <v>9.9875181120000001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19.058605189406975</v>
      </c>
      <c r="BB29">
        <f t="shared" si="0"/>
        <v>616.22824984589704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0.7422948765690377</v>
      </c>
      <c r="L30">
        <v>261.85905576756045</v>
      </c>
      <c r="M30">
        <v>14.113402061855671</v>
      </c>
      <c r="N30">
        <v>36.240671641791039</v>
      </c>
      <c r="O30">
        <v>0</v>
      </c>
      <c r="P30">
        <v>40.73116797390697</v>
      </c>
      <c r="Q30">
        <v>0</v>
      </c>
      <c r="R30">
        <v>5.0197350610079567</v>
      </c>
      <c r="S30">
        <v>2.9200579366172628</v>
      </c>
      <c r="T30">
        <v>0</v>
      </c>
      <c r="U30">
        <v>42.277757517953319</v>
      </c>
      <c r="V30">
        <v>0</v>
      </c>
      <c r="W30">
        <v>0</v>
      </c>
      <c r="X30">
        <v>45.256454430379755</v>
      </c>
      <c r="Y30">
        <v>0</v>
      </c>
      <c r="Z30">
        <v>2.0107058400000004</v>
      </c>
      <c r="AA30">
        <v>12.918427599999999</v>
      </c>
      <c r="AB30">
        <v>8.0811365439999996</v>
      </c>
      <c r="AC30">
        <v>5.9383226239999995</v>
      </c>
      <c r="AD30">
        <v>11.211743379200003</v>
      </c>
      <c r="AE30">
        <v>15.167135380800001</v>
      </c>
      <c r="AF30">
        <v>8.7724999999999991</v>
      </c>
      <c r="AG30">
        <v>11.632015200000001</v>
      </c>
      <c r="AH30">
        <v>43.057968719999998</v>
      </c>
      <c r="AI30">
        <v>14.997365759999999</v>
      </c>
      <c r="AJ30">
        <v>0</v>
      </c>
      <c r="AK30">
        <v>0</v>
      </c>
      <c r="AL30">
        <v>0</v>
      </c>
      <c r="AM30">
        <v>0</v>
      </c>
      <c r="AN30">
        <v>0.80345999999999995</v>
      </c>
      <c r="AO30">
        <v>8.7493224000000005</v>
      </c>
      <c r="AP30">
        <v>3.5370971999999998</v>
      </c>
      <c r="AQ30">
        <v>19.098039999999997</v>
      </c>
      <c r="AR30">
        <v>10.161216</v>
      </c>
      <c r="AS30">
        <v>9.9875181120000001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19.058536827633894</v>
      </c>
      <c r="BB30">
        <f t="shared" si="0"/>
        <v>616.22603520000723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0.81446159055666867</v>
      </c>
      <c r="L31">
        <v>261.85905576756045</v>
      </c>
      <c r="M31">
        <v>14.113402061855671</v>
      </c>
      <c r="N31">
        <v>36.240671641791039</v>
      </c>
      <c r="O31">
        <v>0</v>
      </c>
      <c r="P31">
        <v>40.73116797390697</v>
      </c>
      <c r="Q31">
        <v>0</v>
      </c>
      <c r="R31">
        <v>7.1533801485411148</v>
      </c>
      <c r="S31">
        <v>4.4536779204545454</v>
      </c>
      <c r="T31">
        <v>0</v>
      </c>
      <c r="U31">
        <v>42.277757517953319</v>
      </c>
      <c r="V31">
        <v>0</v>
      </c>
      <c r="W31">
        <v>0</v>
      </c>
      <c r="X31">
        <v>45.25624738028916</v>
      </c>
      <c r="Y31">
        <v>0</v>
      </c>
      <c r="Z31">
        <v>2.0107058400000004</v>
      </c>
      <c r="AA31">
        <v>8.6042059999999996</v>
      </c>
      <c r="AB31">
        <v>8.0811365439999996</v>
      </c>
      <c r="AC31">
        <v>5.9383226239999995</v>
      </c>
      <c r="AD31">
        <v>11.211743379200003</v>
      </c>
      <c r="AE31">
        <v>15.167135380800001</v>
      </c>
      <c r="AF31">
        <v>8.7724999999999991</v>
      </c>
      <c r="AG31">
        <v>11.632015200000001</v>
      </c>
      <c r="AH31">
        <v>43.057968719999998</v>
      </c>
      <c r="AI31">
        <v>14.997365759999999</v>
      </c>
      <c r="AJ31">
        <v>0</v>
      </c>
      <c r="AK31">
        <v>0</v>
      </c>
      <c r="AL31">
        <v>0</v>
      </c>
      <c r="AM31">
        <v>0</v>
      </c>
      <c r="AN31">
        <v>0.80345999999999995</v>
      </c>
      <c r="AO31">
        <v>8.7493224000000005</v>
      </c>
      <c r="AP31">
        <v>3.5370971999999998</v>
      </c>
      <c r="AQ31">
        <v>19.098039999999997</v>
      </c>
      <c r="AR31">
        <v>10.161216</v>
      </c>
      <c r="AS31">
        <v>9.9875181120000001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19.041287144310424</v>
      </c>
      <c r="BB31">
        <f t="shared" si="0"/>
        <v>615.66828801859822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0.83501853018029804</v>
      </c>
      <c r="L32">
        <v>261.85905576756045</v>
      </c>
      <c r="M32">
        <v>14.113402061855671</v>
      </c>
      <c r="N32">
        <v>36.240671641791039</v>
      </c>
      <c r="O32">
        <v>0</v>
      </c>
      <c r="P32">
        <v>40.73116797390697</v>
      </c>
      <c r="Q32">
        <v>0</v>
      </c>
      <c r="R32">
        <v>7.1533801485411148</v>
      </c>
      <c r="S32">
        <v>4.4536779204545454</v>
      </c>
      <c r="T32">
        <v>0</v>
      </c>
      <c r="U32">
        <v>42.277757517953319</v>
      </c>
      <c r="V32">
        <v>0</v>
      </c>
      <c r="W32">
        <v>0</v>
      </c>
      <c r="X32">
        <v>45.25624738028916</v>
      </c>
      <c r="Y32">
        <v>0</v>
      </c>
      <c r="Z32">
        <v>2.0107058400000004</v>
      </c>
      <c r="AA32">
        <v>8.6042059999999996</v>
      </c>
      <c r="AB32">
        <v>8.0811365439999996</v>
      </c>
      <c r="AC32">
        <v>5.9383226239999995</v>
      </c>
      <c r="AD32">
        <v>11.211743379200003</v>
      </c>
      <c r="AE32">
        <v>15.167135380800001</v>
      </c>
      <c r="AF32">
        <v>8.7724999999999991</v>
      </c>
      <c r="AG32">
        <v>11.632015200000001</v>
      </c>
      <c r="AH32">
        <v>43.057968719999998</v>
      </c>
      <c r="AI32">
        <v>14.997365759999999</v>
      </c>
      <c r="AJ32">
        <v>0</v>
      </c>
      <c r="AK32">
        <v>0</v>
      </c>
      <c r="AL32">
        <v>0</v>
      </c>
      <c r="AM32">
        <v>0</v>
      </c>
      <c r="AN32">
        <v>0.80345999999999995</v>
      </c>
      <c r="AO32">
        <v>8.7493224000000005</v>
      </c>
      <c r="AP32">
        <v>3.5370971999999998</v>
      </c>
      <c r="AQ32">
        <v>19.098039999999997</v>
      </c>
      <c r="AR32">
        <v>10.161216</v>
      </c>
      <c r="AS32">
        <v>9.9875181120000001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19.041903849066337</v>
      </c>
      <c r="BB32">
        <f t="shared" si="0"/>
        <v>615.68822825346592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0.46391334857590805</v>
      </c>
      <c r="L33">
        <v>261.85905576756045</v>
      </c>
      <c r="M33">
        <v>14.113402061855671</v>
      </c>
      <c r="N33">
        <v>36.240671641791039</v>
      </c>
      <c r="O33">
        <v>0</v>
      </c>
      <c r="P33">
        <v>40.73116797390697</v>
      </c>
      <c r="Q33">
        <v>0</v>
      </c>
      <c r="R33">
        <v>7.1533801485411148</v>
      </c>
      <c r="S33">
        <v>4.4536779204545454</v>
      </c>
      <c r="T33">
        <v>0</v>
      </c>
      <c r="U33">
        <v>42.277757517953319</v>
      </c>
      <c r="V33">
        <v>0</v>
      </c>
      <c r="W33">
        <v>0</v>
      </c>
      <c r="X33">
        <v>45.25624738028916</v>
      </c>
      <c r="Y33">
        <v>0</v>
      </c>
      <c r="Z33">
        <v>2.0107058400000004</v>
      </c>
      <c r="AA33">
        <v>6.0108256000000004</v>
      </c>
      <c r="AB33">
        <v>8.0811365439999996</v>
      </c>
      <c r="AC33">
        <v>5.9383226239999995</v>
      </c>
      <c r="AD33">
        <v>11.211743379200003</v>
      </c>
      <c r="AE33">
        <v>15.167135380800001</v>
      </c>
      <c r="AF33">
        <v>8.7724999999999991</v>
      </c>
      <c r="AG33">
        <v>11.632015200000001</v>
      </c>
      <c r="AH33">
        <v>43.057968719999998</v>
      </c>
      <c r="AI33">
        <v>14.997365759999999</v>
      </c>
      <c r="AJ33">
        <v>0</v>
      </c>
      <c r="AK33">
        <v>0</v>
      </c>
      <c r="AL33">
        <v>0</v>
      </c>
      <c r="AM33">
        <v>0</v>
      </c>
      <c r="AN33">
        <v>0.80345999999999995</v>
      </c>
      <c r="AO33">
        <v>8.7493224000000005</v>
      </c>
      <c r="AP33">
        <v>3.5370971999999998</v>
      </c>
      <c r="AQ33">
        <v>19.098039999999997</v>
      </c>
      <c r="AR33">
        <v>10.161216</v>
      </c>
      <c r="AS33">
        <v>6.6033177599999995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18.851443335788986</v>
      </c>
      <c r="BB33">
        <f t="shared" si="0"/>
        <v>609.53000283313884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0.47422480090576552</v>
      </c>
      <c r="L34">
        <v>261.85905576756045</v>
      </c>
      <c r="M34">
        <v>14.113402061855671</v>
      </c>
      <c r="N34">
        <v>36.240671641791039</v>
      </c>
      <c r="O34">
        <v>0</v>
      </c>
      <c r="P34">
        <v>40.73116797390697</v>
      </c>
      <c r="Q34">
        <v>0</v>
      </c>
      <c r="R34">
        <v>7.1533801485411148</v>
      </c>
      <c r="S34">
        <v>4.4536779204545454</v>
      </c>
      <c r="T34">
        <v>0</v>
      </c>
      <c r="U34">
        <v>42.277757517953319</v>
      </c>
      <c r="V34">
        <v>0</v>
      </c>
      <c r="W34">
        <v>0</v>
      </c>
      <c r="X34">
        <v>45.25624738028916</v>
      </c>
      <c r="Y34">
        <v>0</v>
      </c>
      <c r="Z34">
        <v>2.0107058400000004</v>
      </c>
      <c r="AA34">
        <v>4.2899843999999998</v>
      </c>
      <c r="AB34">
        <v>6.1344660000000015</v>
      </c>
      <c r="AC34">
        <v>5.9383226239999995</v>
      </c>
      <c r="AD34">
        <v>11.211743379200003</v>
      </c>
      <c r="AE34">
        <v>15.167135380800001</v>
      </c>
      <c r="AF34">
        <v>8.7724999999999991</v>
      </c>
      <c r="AG34">
        <v>11.632015200000001</v>
      </c>
      <c r="AH34">
        <v>43.057968719999998</v>
      </c>
      <c r="AI34">
        <v>5.8583459999999992</v>
      </c>
      <c r="AJ34">
        <v>0</v>
      </c>
      <c r="AK34">
        <v>0</v>
      </c>
      <c r="AL34">
        <v>0</v>
      </c>
      <c r="AM34">
        <v>0</v>
      </c>
      <c r="AN34">
        <v>0.80345999999999995</v>
      </c>
      <c r="AO34">
        <v>8.7493224000000005</v>
      </c>
      <c r="AP34">
        <v>3.5370971999999998</v>
      </c>
      <c r="AQ34">
        <v>19.098039999999997</v>
      </c>
      <c r="AR34">
        <v>10.161216</v>
      </c>
      <c r="AS34">
        <v>6.6033177599999995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18.467556855977264</v>
      </c>
      <c r="BB34">
        <f t="shared" si="0"/>
        <v>597.11766926128041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0.48452669920683344</v>
      </c>
      <c r="L35">
        <v>261.85905576756045</v>
      </c>
      <c r="M35">
        <v>14.113402061855671</v>
      </c>
      <c r="N35">
        <v>36.240671641791039</v>
      </c>
      <c r="O35">
        <v>0</v>
      </c>
      <c r="P35">
        <v>40.73116797390697</v>
      </c>
      <c r="Q35">
        <v>0</v>
      </c>
      <c r="R35">
        <v>6.7538144733146073</v>
      </c>
      <c r="S35">
        <v>4.2370170962686569</v>
      </c>
      <c r="T35">
        <v>0</v>
      </c>
      <c r="U35">
        <v>42.277757517953319</v>
      </c>
      <c r="V35">
        <v>0</v>
      </c>
      <c r="W35">
        <v>0</v>
      </c>
      <c r="X35">
        <v>45.25624738028916</v>
      </c>
      <c r="Y35">
        <v>0</v>
      </c>
      <c r="Z35">
        <v>2.0107058400000004</v>
      </c>
      <c r="AA35">
        <v>0</v>
      </c>
      <c r="AB35">
        <v>8.0811365439999996</v>
      </c>
      <c r="AC35">
        <v>5.9383226239999995</v>
      </c>
      <c r="AD35">
        <v>11.211743379200003</v>
      </c>
      <c r="AE35">
        <v>15.167135380800001</v>
      </c>
      <c r="AF35">
        <v>8.7724999999999991</v>
      </c>
      <c r="AG35">
        <v>11.632015200000001</v>
      </c>
      <c r="AH35">
        <v>42.186349919999998</v>
      </c>
      <c r="AI35">
        <v>5.8583459999999992</v>
      </c>
      <c r="AJ35">
        <v>0</v>
      </c>
      <c r="AK35">
        <v>0</v>
      </c>
      <c r="AL35">
        <v>0</v>
      </c>
      <c r="AM35">
        <v>0</v>
      </c>
      <c r="AN35">
        <v>0.80345999999999995</v>
      </c>
      <c r="AO35">
        <v>8.7493224000000005</v>
      </c>
      <c r="AP35">
        <v>3.5370971999999998</v>
      </c>
      <c r="AQ35">
        <v>19.098039999999997</v>
      </c>
      <c r="AR35">
        <v>10.161216</v>
      </c>
      <c r="AS35">
        <v>6.6033177599999995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18.352931043948274</v>
      </c>
      <c r="BB35">
        <f t="shared" si="0"/>
        <v>593.41143781619814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0.47421248831938634</v>
      </c>
      <c r="L36">
        <v>261.85905576756045</v>
      </c>
      <c r="M36">
        <v>14.113402061855671</v>
      </c>
      <c r="N36">
        <v>36.240671641791039</v>
      </c>
      <c r="O36">
        <v>0</v>
      </c>
      <c r="P36">
        <v>40.73116797390697</v>
      </c>
      <c r="Q36">
        <v>0</v>
      </c>
      <c r="R36">
        <v>6.578480849591541</v>
      </c>
      <c r="S36">
        <v>4.0938548030888029</v>
      </c>
      <c r="T36">
        <v>0</v>
      </c>
      <c r="U36">
        <v>42.277757517953319</v>
      </c>
      <c r="V36">
        <v>0</v>
      </c>
      <c r="W36">
        <v>0</v>
      </c>
      <c r="X36">
        <v>45.25624738028916</v>
      </c>
      <c r="Y36">
        <v>0</v>
      </c>
      <c r="Z36">
        <v>2.0107058400000004</v>
      </c>
      <c r="AA36">
        <v>0</v>
      </c>
      <c r="AB36">
        <v>8.0811365439999996</v>
      </c>
      <c r="AC36">
        <v>5.9383226239999995</v>
      </c>
      <c r="AD36">
        <v>11.211743379200003</v>
      </c>
      <c r="AE36">
        <v>15.167135380800001</v>
      </c>
      <c r="AF36">
        <v>8.7724999999999991</v>
      </c>
      <c r="AG36">
        <v>11.632015200000001</v>
      </c>
      <c r="AH36">
        <v>28.705312479999996</v>
      </c>
      <c r="AI36">
        <v>4.2961203999999995</v>
      </c>
      <c r="AJ36">
        <v>0</v>
      </c>
      <c r="AK36">
        <v>0</v>
      </c>
      <c r="AL36">
        <v>0</v>
      </c>
      <c r="AM36">
        <v>0</v>
      </c>
      <c r="AN36">
        <v>0.80345999999999995</v>
      </c>
      <c r="AO36">
        <v>8.7493224000000005</v>
      </c>
      <c r="AP36">
        <v>3.5370971999999998</v>
      </c>
      <c r="AQ36">
        <v>14.439509999999999</v>
      </c>
      <c r="AR36">
        <v>10.161216</v>
      </c>
      <c r="AS36">
        <v>6.6033177599999995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17.752012634781146</v>
      </c>
      <c r="BB36">
        <f t="shared" si="0"/>
        <v>573.98175305757491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261.85905576756045</v>
      </c>
      <c r="M37">
        <v>14.113402061855671</v>
      </c>
      <c r="N37">
        <v>36.240671641791039</v>
      </c>
      <c r="O37">
        <v>0</v>
      </c>
      <c r="P37">
        <v>40.73116797390697</v>
      </c>
      <c r="Q37">
        <v>0</v>
      </c>
      <c r="R37">
        <v>6.578480849591541</v>
      </c>
      <c r="S37">
        <v>4.0938548030888029</v>
      </c>
      <c r="T37">
        <v>0</v>
      </c>
      <c r="U37">
        <v>42.277757517953319</v>
      </c>
      <c r="V37">
        <v>0</v>
      </c>
      <c r="W37">
        <v>0</v>
      </c>
      <c r="X37">
        <v>45.25624738028916</v>
      </c>
      <c r="Y37">
        <v>0</v>
      </c>
      <c r="Z37">
        <v>2.0107058400000004</v>
      </c>
      <c r="AA37">
        <v>0</v>
      </c>
      <c r="AB37">
        <v>8.0811365439999996</v>
      </c>
      <c r="AC37">
        <v>5.9383226239999995</v>
      </c>
      <c r="AD37">
        <v>11.211743379200003</v>
      </c>
      <c r="AE37">
        <v>15.167135380800001</v>
      </c>
      <c r="AF37">
        <v>8.7724999999999991</v>
      </c>
      <c r="AG37">
        <v>11.632015200000001</v>
      </c>
      <c r="AH37">
        <v>28.705312479999996</v>
      </c>
      <c r="AI37">
        <v>4.2961203999999995</v>
      </c>
      <c r="AJ37">
        <v>0</v>
      </c>
      <c r="AK37">
        <v>0</v>
      </c>
      <c r="AL37">
        <v>0</v>
      </c>
      <c r="AM37">
        <v>0</v>
      </c>
      <c r="AN37">
        <v>0.80345999999999995</v>
      </c>
      <c r="AO37">
        <v>8.7493224000000005</v>
      </c>
      <c r="AP37">
        <v>3.5370971999999998</v>
      </c>
      <c r="AQ37">
        <v>14.323529999999998</v>
      </c>
      <c r="AR37">
        <v>10.161216</v>
      </c>
      <c r="AS37">
        <v>6.6033177599999995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17.734306860652829</v>
      </c>
      <c r="BB37">
        <f t="shared" si="0"/>
        <v>573.40926634338382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261.85905576756045</v>
      </c>
      <c r="M38">
        <v>14.113402061855671</v>
      </c>
      <c r="N38">
        <v>36.240671641791039</v>
      </c>
      <c r="O38">
        <v>0</v>
      </c>
      <c r="P38">
        <v>40.73116797390697</v>
      </c>
      <c r="Q38">
        <v>0</v>
      </c>
      <c r="R38">
        <v>6.578480849591541</v>
      </c>
      <c r="S38">
        <v>4.0938548030888029</v>
      </c>
      <c r="T38">
        <v>0</v>
      </c>
      <c r="U38">
        <v>42.277757517953319</v>
      </c>
      <c r="V38">
        <v>0</v>
      </c>
      <c r="W38">
        <v>0</v>
      </c>
      <c r="X38">
        <v>45.25624738028916</v>
      </c>
      <c r="Y38">
        <v>0</v>
      </c>
      <c r="Z38">
        <v>2.0107058400000004</v>
      </c>
      <c r="AA38">
        <v>0</v>
      </c>
      <c r="AB38">
        <v>8.0811365439999996</v>
      </c>
      <c r="AC38">
        <v>5.9383226239999995</v>
      </c>
      <c r="AD38">
        <v>11.211743379200003</v>
      </c>
      <c r="AE38">
        <v>15.167135380800001</v>
      </c>
      <c r="AF38">
        <v>8.7724999999999991</v>
      </c>
      <c r="AG38">
        <v>11.632015200000001</v>
      </c>
      <c r="AH38">
        <v>28.705312479999996</v>
      </c>
      <c r="AI38">
        <v>4.2961203999999995</v>
      </c>
      <c r="AJ38">
        <v>0</v>
      </c>
      <c r="AK38">
        <v>0</v>
      </c>
      <c r="AL38">
        <v>0</v>
      </c>
      <c r="AM38">
        <v>0</v>
      </c>
      <c r="AN38">
        <v>0.80345999999999995</v>
      </c>
      <c r="AO38">
        <v>8.7493224000000005</v>
      </c>
      <c r="AP38">
        <v>3.5370971999999998</v>
      </c>
      <c r="AQ38">
        <v>14.323529999999998</v>
      </c>
      <c r="AR38">
        <v>10.161216</v>
      </c>
      <c r="AS38">
        <v>6.6033177599999995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17.734306860652829</v>
      </c>
      <c r="BB38">
        <f t="shared" si="0"/>
        <v>573.40926634338382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261.85905576756045</v>
      </c>
      <c r="M39">
        <v>14.113402061855671</v>
      </c>
      <c r="N39">
        <v>36.240671641791039</v>
      </c>
      <c r="O39">
        <v>0</v>
      </c>
      <c r="P39">
        <v>40.73116797390697</v>
      </c>
      <c r="Q39">
        <v>0</v>
      </c>
      <c r="R39">
        <v>6.578480849591541</v>
      </c>
      <c r="S39">
        <v>4.0938548030888029</v>
      </c>
      <c r="T39">
        <v>0</v>
      </c>
      <c r="U39">
        <v>42.277757517953319</v>
      </c>
      <c r="V39">
        <v>0</v>
      </c>
      <c r="W39">
        <v>0</v>
      </c>
      <c r="X39">
        <v>45.25624738028916</v>
      </c>
      <c r="Y39">
        <v>0</v>
      </c>
      <c r="Z39">
        <v>2.0107058400000004</v>
      </c>
      <c r="AA39">
        <v>0</v>
      </c>
      <c r="AB39">
        <v>8.0811365439999996</v>
      </c>
      <c r="AC39">
        <v>5.9383226239999995</v>
      </c>
      <c r="AD39">
        <v>11.211743379200003</v>
      </c>
      <c r="AE39">
        <v>15.167135380800001</v>
      </c>
      <c r="AF39">
        <v>8.7724999999999991</v>
      </c>
      <c r="AG39">
        <v>11.632015200000001</v>
      </c>
      <c r="AH39">
        <v>28.705312479999996</v>
      </c>
      <c r="AI39">
        <v>4.2961203999999995</v>
      </c>
      <c r="AJ39">
        <v>0</v>
      </c>
      <c r="AK39">
        <v>0</v>
      </c>
      <c r="AL39">
        <v>0</v>
      </c>
      <c r="AM39">
        <v>0</v>
      </c>
      <c r="AN39">
        <v>0.80345999999999995</v>
      </c>
      <c r="AO39">
        <v>8.7493224000000005</v>
      </c>
      <c r="AP39">
        <v>3.5370971999999998</v>
      </c>
      <c r="AQ39">
        <v>14.323529999999998</v>
      </c>
      <c r="AR39">
        <v>10.161216</v>
      </c>
      <c r="AS39">
        <v>6.6033177599999995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17.734306860652829</v>
      </c>
      <c r="BB39">
        <f t="shared" si="0"/>
        <v>573.40926634338382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261.85905576756045</v>
      </c>
      <c r="M40">
        <v>14.113402061855671</v>
      </c>
      <c r="N40">
        <v>36.240671641791039</v>
      </c>
      <c r="O40">
        <v>0</v>
      </c>
      <c r="P40">
        <v>40.73116797390697</v>
      </c>
      <c r="Q40">
        <v>6.8120970691676437</v>
      </c>
      <c r="R40">
        <v>13.409374548752837</v>
      </c>
      <c r="S40">
        <v>8.3505151714483663</v>
      </c>
      <c r="T40">
        <v>0</v>
      </c>
      <c r="U40">
        <v>42.277757517953319</v>
      </c>
      <c r="V40">
        <v>6.17</v>
      </c>
      <c r="W40">
        <v>7.1146223250433787</v>
      </c>
      <c r="X40">
        <v>45.25624738028916</v>
      </c>
      <c r="Y40">
        <v>0</v>
      </c>
      <c r="Z40">
        <v>2.0107058400000004</v>
      </c>
      <c r="AA40">
        <v>0</v>
      </c>
      <c r="AB40">
        <v>8.0811365439999996</v>
      </c>
      <c r="AC40">
        <v>5.9383226239999995</v>
      </c>
      <c r="AD40">
        <v>11.211743379200003</v>
      </c>
      <c r="AE40">
        <v>15.167135380800001</v>
      </c>
      <c r="AF40">
        <v>8.7724999999999991</v>
      </c>
      <c r="AG40">
        <v>11.632015200000001</v>
      </c>
      <c r="AH40">
        <v>28.705312479999996</v>
      </c>
      <c r="AI40">
        <v>4.2961203999999995</v>
      </c>
      <c r="AJ40">
        <v>0</v>
      </c>
      <c r="AK40">
        <v>0</v>
      </c>
      <c r="AL40">
        <v>0</v>
      </c>
      <c r="AM40">
        <v>0</v>
      </c>
      <c r="AN40">
        <v>0.80345999999999995</v>
      </c>
      <c r="AO40">
        <v>8.7493224000000005</v>
      </c>
      <c r="AP40">
        <v>3.5370971999999998</v>
      </c>
      <c r="AQ40">
        <v>14.323529999999998</v>
      </c>
      <c r="AR40">
        <v>10.161216</v>
      </c>
      <c r="AS40">
        <v>6.6033177599999995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18.669834599979744</v>
      </c>
      <c r="BB40">
        <f t="shared" si="0"/>
        <v>603.65801206578897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2.8558309859154929</v>
      </c>
      <c r="L41">
        <v>300.70023950519806</v>
      </c>
      <c r="M41">
        <v>14.113402061855671</v>
      </c>
      <c r="N41">
        <v>36.240671641791039</v>
      </c>
      <c r="O41">
        <v>0</v>
      </c>
      <c r="P41">
        <v>40.73116797390697</v>
      </c>
      <c r="Q41">
        <v>6.8120970691676437</v>
      </c>
      <c r="R41">
        <v>13.409973192360164</v>
      </c>
      <c r="S41">
        <v>8.3475165789473689</v>
      </c>
      <c r="T41">
        <v>0</v>
      </c>
      <c r="U41">
        <v>42.277757517953319</v>
      </c>
      <c r="V41">
        <v>6.17</v>
      </c>
      <c r="W41">
        <v>7.1146223250433787</v>
      </c>
      <c r="X41">
        <v>45.25624738028916</v>
      </c>
      <c r="Y41">
        <v>0</v>
      </c>
      <c r="Z41">
        <v>2.0107058400000004</v>
      </c>
      <c r="AA41">
        <v>0</v>
      </c>
      <c r="AB41">
        <v>8.0811365439999996</v>
      </c>
      <c r="AC41">
        <v>5.9383226239999995</v>
      </c>
      <c r="AD41">
        <v>11.211743379200003</v>
      </c>
      <c r="AE41">
        <v>15.167135380800001</v>
      </c>
      <c r="AF41">
        <v>8.7724999999999991</v>
      </c>
      <c r="AG41">
        <v>11.632015200000001</v>
      </c>
      <c r="AH41">
        <v>28.705312479999996</v>
      </c>
      <c r="AI41">
        <v>4.2961203999999995</v>
      </c>
      <c r="AJ41">
        <v>0</v>
      </c>
      <c r="AK41">
        <v>0</v>
      </c>
      <c r="AL41">
        <v>0</v>
      </c>
      <c r="AM41">
        <v>0</v>
      </c>
      <c r="AN41">
        <v>0.80345999999999995</v>
      </c>
      <c r="AO41">
        <v>8.7493224000000005</v>
      </c>
      <c r="AP41">
        <v>3.5370971999999998</v>
      </c>
      <c r="AQ41">
        <v>14.323529999999998</v>
      </c>
      <c r="AR41">
        <v>10.161216</v>
      </c>
      <c r="AS41">
        <v>6.6033177599999995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19.920674188325989</v>
      </c>
      <c r="BB41">
        <f t="shared" si="0"/>
        <v>644.10178725210199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2.8558309859154929</v>
      </c>
      <c r="L42">
        <v>339.50108958547861</v>
      </c>
      <c r="M42">
        <v>14.113402061855671</v>
      </c>
      <c r="N42">
        <v>36.240671641791039</v>
      </c>
      <c r="O42">
        <v>0</v>
      </c>
      <c r="P42">
        <v>40.73116797390697</v>
      </c>
      <c r="Q42">
        <v>6.8120970691676437</v>
      </c>
      <c r="R42">
        <v>13.409374548752837</v>
      </c>
      <c r="S42">
        <v>8.3505151714483663</v>
      </c>
      <c r="T42">
        <v>0</v>
      </c>
      <c r="U42">
        <v>42.277757517953319</v>
      </c>
      <c r="V42">
        <v>6.17</v>
      </c>
      <c r="W42">
        <v>7.1146223250433787</v>
      </c>
      <c r="X42">
        <v>45.25624738028916</v>
      </c>
      <c r="Y42">
        <v>0</v>
      </c>
      <c r="Z42">
        <v>2.0107058400000004</v>
      </c>
      <c r="AA42">
        <v>0</v>
      </c>
      <c r="AB42">
        <v>8.0811365439999996</v>
      </c>
      <c r="AC42">
        <v>5.9383226239999995</v>
      </c>
      <c r="AD42">
        <v>11.211743379200003</v>
      </c>
      <c r="AE42">
        <v>15.167135380800001</v>
      </c>
      <c r="AF42">
        <v>8.7724999999999991</v>
      </c>
      <c r="AG42">
        <v>11.632015200000001</v>
      </c>
      <c r="AH42">
        <v>35.881640599999997</v>
      </c>
      <c r="AI42">
        <v>4.2961203999999995</v>
      </c>
      <c r="AJ42">
        <v>0</v>
      </c>
      <c r="AK42">
        <v>0</v>
      </c>
      <c r="AL42">
        <v>0</v>
      </c>
      <c r="AM42">
        <v>0</v>
      </c>
      <c r="AN42">
        <v>0.80345999999999995</v>
      </c>
      <c r="AO42">
        <v>8.7493224000000005</v>
      </c>
      <c r="AP42">
        <v>3.5370971999999998</v>
      </c>
      <c r="AQ42">
        <v>14.323529999999998</v>
      </c>
      <c r="AR42">
        <v>10.161216</v>
      </c>
      <c r="AS42">
        <v>6.6033177599999995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21.300060622544017</v>
      </c>
      <c r="BB42">
        <f t="shared" si="0"/>
        <v>688.70197896705815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2.8558385421251868</v>
      </c>
      <c r="L43">
        <v>378.29980009665655</v>
      </c>
      <c r="M43">
        <v>14.113402061855671</v>
      </c>
      <c r="N43">
        <v>36.240671641791039</v>
      </c>
      <c r="O43">
        <v>0</v>
      </c>
      <c r="P43">
        <v>40.73116797390697</v>
      </c>
      <c r="Q43">
        <v>6.8120970691676437</v>
      </c>
      <c r="R43">
        <v>13.409374548752837</v>
      </c>
      <c r="S43">
        <v>8.3505151714483663</v>
      </c>
      <c r="T43">
        <v>0</v>
      </c>
      <c r="U43">
        <v>42.277757517953319</v>
      </c>
      <c r="V43">
        <v>6.17</v>
      </c>
      <c r="W43">
        <v>7.1146223250433787</v>
      </c>
      <c r="X43">
        <v>45.25624738028916</v>
      </c>
      <c r="Y43">
        <v>0</v>
      </c>
      <c r="Z43">
        <v>2.0107058400000004</v>
      </c>
      <c r="AA43">
        <v>0</v>
      </c>
      <c r="AB43">
        <v>8.0811365439999996</v>
      </c>
      <c r="AC43">
        <v>5.9383226239999995</v>
      </c>
      <c r="AD43">
        <v>11.211743379200003</v>
      </c>
      <c r="AE43">
        <v>15.167135380800001</v>
      </c>
      <c r="AF43">
        <v>8.7724999999999991</v>
      </c>
      <c r="AG43">
        <v>11.632015200000001</v>
      </c>
      <c r="AH43">
        <v>35.881640599999997</v>
      </c>
      <c r="AI43">
        <v>0.97639100000000023</v>
      </c>
      <c r="AJ43">
        <v>0</v>
      </c>
      <c r="AK43">
        <v>0</v>
      </c>
      <c r="AL43">
        <v>0</v>
      </c>
      <c r="AM43">
        <v>0</v>
      </c>
      <c r="AN43">
        <v>0.80345999999999995</v>
      </c>
      <c r="AO43">
        <v>8.7493224000000005</v>
      </c>
      <c r="AP43">
        <v>3.5370971999999998</v>
      </c>
      <c r="AQ43">
        <v>9.5490199999999987</v>
      </c>
      <c r="AR43">
        <v>16.257945599999996</v>
      </c>
      <c r="AS43">
        <v>9.9875181120000001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22.505622819765563</v>
      </c>
      <c r="BB43">
        <f t="shared" si="0"/>
        <v>727.68182538922429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2.8558385421251868</v>
      </c>
      <c r="L44">
        <v>397.7001919669226</v>
      </c>
      <c r="M44">
        <v>14.113402061855671</v>
      </c>
      <c r="N44">
        <v>36.240671641791039</v>
      </c>
      <c r="O44">
        <v>0</v>
      </c>
      <c r="P44">
        <v>40.73116797390697</v>
      </c>
      <c r="Q44">
        <v>6.8120970691676437</v>
      </c>
      <c r="R44">
        <v>13.409374548752837</v>
      </c>
      <c r="S44">
        <v>8.3505151714483663</v>
      </c>
      <c r="T44">
        <v>0</v>
      </c>
      <c r="U44">
        <v>42.277757517953319</v>
      </c>
      <c r="V44">
        <v>6.17</v>
      </c>
      <c r="W44">
        <v>7.1146223250433787</v>
      </c>
      <c r="X44">
        <v>45.25624738028916</v>
      </c>
      <c r="Y44">
        <v>0</v>
      </c>
      <c r="Z44">
        <v>2.0107058400000004</v>
      </c>
      <c r="AA44">
        <v>0</v>
      </c>
      <c r="AB44">
        <v>8.0811365439999996</v>
      </c>
      <c r="AC44">
        <v>5.9383226239999995</v>
      </c>
      <c r="AD44">
        <v>11.211743379200003</v>
      </c>
      <c r="AE44">
        <v>15.167135380800001</v>
      </c>
      <c r="AF44">
        <v>8.7724999999999991</v>
      </c>
      <c r="AG44">
        <v>11.632015200000001</v>
      </c>
      <c r="AH44">
        <v>35.881640599999997</v>
      </c>
      <c r="AI44">
        <v>0.97639100000000023</v>
      </c>
      <c r="AJ44">
        <v>0</v>
      </c>
      <c r="AK44">
        <v>0</v>
      </c>
      <c r="AL44">
        <v>0</v>
      </c>
      <c r="AM44">
        <v>0</v>
      </c>
      <c r="AN44">
        <v>0.80345999999999995</v>
      </c>
      <c r="AO44">
        <v>8.7493224000000005</v>
      </c>
      <c r="AP44">
        <v>3.5370971999999998</v>
      </c>
      <c r="AQ44">
        <v>9.5490199999999987</v>
      </c>
      <c r="AR44">
        <v>16.257945599999996</v>
      </c>
      <c r="AS44">
        <v>9.9875181120000001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23.087634575873494</v>
      </c>
      <c r="BB44">
        <f t="shared" si="0"/>
        <v>746.50020550338252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2.8558385421251868</v>
      </c>
      <c r="L45">
        <v>460.92797280385531</v>
      </c>
      <c r="M45">
        <v>14.113402061855671</v>
      </c>
      <c r="N45">
        <v>36.240671641791039</v>
      </c>
      <c r="O45">
        <v>0</v>
      </c>
      <c r="P45">
        <v>41.419517409896144</v>
      </c>
      <c r="Q45">
        <v>6.8120970691676437</v>
      </c>
      <c r="R45">
        <v>13.409374548752837</v>
      </c>
      <c r="S45">
        <v>8.3505151714483663</v>
      </c>
      <c r="T45">
        <v>0</v>
      </c>
      <c r="U45">
        <v>42.277757517953319</v>
      </c>
      <c r="V45">
        <v>6.17</v>
      </c>
      <c r="W45">
        <v>7.1146223250433787</v>
      </c>
      <c r="X45">
        <v>45.25624738028916</v>
      </c>
      <c r="Y45">
        <v>0</v>
      </c>
      <c r="Z45">
        <v>2.0107058400000004</v>
      </c>
      <c r="AA45">
        <v>0</v>
      </c>
      <c r="AB45">
        <v>8.0811365439999996</v>
      </c>
      <c r="AC45">
        <v>5.9383226239999995</v>
      </c>
      <c r="AD45">
        <v>11.211743379200003</v>
      </c>
      <c r="AE45">
        <v>15.167135380800001</v>
      </c>
      <c r="AF45">
        <v>8.7724999999999991</v>
      </c>
      <c r="AG45">
        <v>11.632015200000001</v>
      </c>
      <c r="AH45">
        <v>35.881640599999997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0.80345999999999995</v>
      </c>
      <c r="AO45">
        <v>8.7493224000000005</v>
      </c>
      <c r="AP45">
        <v>3.5370971999999998</v>
      </c>
      <c r="AQ45">
        <v>9.5490199999999987</v>
      </c>
      <c r="AR45">
        <v>8.8063871999999996</v>
      </c>
      <c r="AS45">
        <v>6.6033177599999995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24.650754052861181</v>
      </c>
      <c r="BB45">
        <f t="shared" si="0"/>
        <v>797.04106654731652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2.8558385421251868</v>
      </c>
      <c r="L46">
        <v>460.92797280385531</v>
      </c>
      <c r="M46">
        <v>14.113402061855671</v>
      </c>
      <c r="N46">
        <v>36.240671641791039</v>
      </c>
      <c r="O46">
        <v>0</v>
      </c>
      <c r="P46">
        <v>41.885016237444312</v>
      </c>
      <c r="Q46">
        <v>6.8120970691676437</v>
      </c>
      <c r="R46">
        <v>13.409374548752837</v>
      </c>
      <c r="S46">
        <v>8.3505151714483663</v>
      </c>
      <c r="T46">
        <v>0</v>
      </c>
      <c r="U46">
        <v>42.277757517953319</v>
      </c>
      <c r="V46">
        <v>6.17</v>
      </c>
      <c r="W46">
        <v>7.1146223250433787</v>
      </c>
      <c r="X46">
        <v>45.25624738028916</v>
      </c>
      <c r="Y46">
        <v>0</v>
      </c>
      <c r="Z46">
        <v>2.0107058400000004</v>
      </c>
      <c r="AA46">
        <v>0</v>
      </c>
      <c r="AB46">
        <v>8.0811365439999996</v>
      </c>
      <c r="AC46">
        <v>5.9383226239999995</v>
      </c>
      <c r="AD46">
        <v>11.211743379200003</v>
      </c>
      <c r="AE46">
        <v>15.167135380800001</v>
      </c>
      <c r="AF46">
        <v>8.7724999999999991</v>
      </c>
      <c r="AG46">
        <v>11.632015200000001</v>
      </c>
      <c r="AH46">
        <v>35.881640599999997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0.80345999999999995</v>
      </c>
      <c r="AO46">
        <v>8.7493224000000005</v>
      </c>
      <c r="AP46">
        <v>3.5370971999999998</v>
      </c>
      <c r="AQ46">
        <v>9.5490199999999987</v>
      </c>
      <c r="AR46">
        <v>8.8063871999999996</v>
      </c>
      <c r="AS46">
        <v>6.6033177599999995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24.664719017687631</v>
      </c>
      <c r="BB46">
        <f t="shared" si="0"/>
        <v>797.49260041003834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2.8558385421251868</v>
      </c>
      <c r="L47">
        <v>460.92797280385531</v>
      </c>
      <c r="M47">
        <v>14.113402061855671</v>
      </c>
      <c r="N47">
        <v>36.240671641791039</v>
      </c>
      <c r="O47">
        <v>0</v>
      </c>
      <c r="P47">
        <v>42.340206185567006</v>
      </c>
      <c r="Q47">
        <v>6.697326968973746</v>
      </c>
      <c r="R47">
        <v>13.409374548752837</v>
      </c>
      <c r="S47">
        <v>8.3505151714483663</v>
      </c>
      <c r="T47">
        <v>0</v>
      </c>
      <c r="U47">
        <v>43.143143831097426</v>
      </c>
      <c r="V47">
        <v>6.17</v>
      </c>
      <c r="W47">
        <v>7.1146223250433787</v>
      </c>
      <c r="X47">
        <v>45.25624738028916</v>
      </c>
      <c r="Y47">
        <v>0</v>
      </c>
      <c r="Z47">
        <v>4.04976</v>
      </c>
      <c r="AA47">
        <v>0</v>
      </c>
      <c r="AB47">
        <v>4.0405682719999998</v>
      </c>
      <c r="AC47">
        <v>5.9383226239999995</v>
      </c>
      <c r="AD47">
        <v>11.211743379200003</v>
      </c>
      <c r="AE47">
        <v>15.167135380800001</v>
      </c>
      <c r="AF47">
        <v>8.7724999999999991</v>
      </c>
      <c r="AG47">
        <v>11.632015200000001</v>
      </c>
      <c r="AH47">
        <v>35.881640599999997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0.80345999999999995</v>
      </c>
      <c r="AO47">
        <v>8.7493224000000005</v>
      </c>
      <c r="AP47">
        <v>3.5370971999999998</v>
      </c>
      <c r="AQ47">
        <v>9.5490199999999987</v>
      </c>
      <c r="AR47">
        <v>8.8063871999999996</v>
      </c>
      <c r="AS47">
        <v>6.6033177599999995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24.64084784051979</v>
      </c>
      <c r="BB47">
        <f t="shared" si="0"/>
        <v>796.720763636279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2.8558385421251868</v>
      </c>
      <c r="L48">
        <v>460.92797280385531</v>
      </c>
      <c r="M48">
        <v>14.113402061855671</v>
      </c>
      <c r="N48">
        <v>36.240671641791039</v>
      </c>
      <c r="O48">
        <v>0</v>
      </c>
      <c r="P48">
        <v>42.340206185567006</v>
      </c>
      <c r="Q48">
        <v>6.697326968973746</v>
      </c>
      <c r="R48">
        <v>13.409374548752837</v>
      </c>
      <c r="S48">
        <v>8.3505151714483663</v>
      </c>
      <c r="T48">
        <v>0</v>
      </c>
      <c r="U48">
        <v>43.659200804085621</v>
      </c>
      <c r="V48">
        <v>6.17</v>
      </c>
      <c r="W48">
        <v>7.1146223250433787</v>
      </c>
      <c r="X48">
        <v>45.25624738028916</v>
      </c>
      <c r="Y48">
        <v>0</v>
      </c>
      <c r="Z48">
        <v>4.04976</v>
      </c>
      <c r="AA48">
        <v>0</v>
      </c>
      <c r="AB48">
        <v>4.0405682719999998</v>
      </c>
      <c r="AC48">
        <v>5.9383226239999995</v>
      </c>
      <c r="AD48">
        <v>11.211743379200003</v>
      </c>
      <c r="AE48">
        <v>15.167135380800001</v>
      </c>
      <c r="AF48">
        <v>8.7724999999999991</v>
      </c>
      <c r="AG48">
        <v>11.632015200000001</v>
      </c>
      <c r="AH48">
        <v>35.881640599999997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0.80345999999999995</v>
      </c>
      <c r="AO48">
        <v>8.7493224000000005</v>
      </c>
      <c r="AP48">
        <v>3.5370971999999998</v>
      </c>
      <c r="AQ48">
        <v>9.5490199999999987</v>
      </c>
      <c r="AR48">
        <v>8.8063871999999996</v>
      </c>
      <c r="AS48">
        <v>6.6033177599999995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24.65632954970944</v>
      </c>
      <c r="BB48">
        <f t="shared" si="0"/>
        <v>797.22133890007751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2.8558385421251868</v>
      </c>
      <c r="L49">
        <v>460.92797280385531</v>
      </c>
      <c r="M49">
        <v>14.113402061855671</v>
      </c>
      <c r="N49">
        <v>36.240671641791039</v>
      </c>
      <c r="O49">
        <v>0</v>
      </c>
      <c r="P49">
        <v>42.340206185567006</v>
      </c>
      <c r="Q49">
        <v>6.697326968973746</v>
      </c>
      <c r="R49">
        <v>13.409374548752837</v>
      </c>
      <c r="S49">
        <v>8.3505151714483663</v>
      </c>
      <c r="T49">
        <v>0</v>
      </c>
      <c r="U49">
        <v>44.175257731958766</v>
      </c>
      <c r="V49">
        <v>6.17</v>
      </c>
      <c r="W49">
        <v>7.1146223250433787</v>
      </c>
      <c r="X49">
        <v>45.25624738028916</v>
      </c>
      <c r="Y49">
        <v>0</v>
      </c>
      <c r="Z49">
        <v>4.04976</v>
      </c>
      <c r="AA49">
        <v>0</v>
      </c>
      <c r="AB49">
        <v>4.0405682719999998</v>
      </c>
      <c r="AC49">
        <v>5.9383226239999995</v>
      </c>
      <c r="AD49">
        <v>11.211743379200003</v>
      </c>
      <c r="AE49">
        <v>15.167135380800001</v>
      </c>
      <c r="AF49">
        <v>8.7724999999999991</v>
      </c>
      <c r="AG49">
        <v>11.632015200000001</v>
      </c>
      <c r="AH49">
        <v>35.881640599999997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0.80345999999999995</v>
      </c>
      <c r="AO49">
        <v>8.7493224000000005</v>
      </c>
      <c r="AP49">
        <v>3.5370971999999998</v>
      </c>
      <c r="AQ49">
        <v>9.5490199999999987</v>
      </c>
      <c r="AR49">
        <v>16.257945599999996</v>
      </c>
      <c r="AS49">
        <v>6.6033177599999995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24.895358009545628</v>
      </c>
      <c r="BB49">
        <f t="shared" si="0"/>
        <v>804.94992576811444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2.8558385421251868</v>
      </c>
      <c r="L50">
        <v>460.92797280385531</v>
      </c>
      <c r="M50">
        <v>14.113402061855671</v>
      </c>
      <c r="N50">
        <v>36.240671641791039</v>
      </c>
      <c r="O50">
        <v>0</v>
      </c>
      <c r="P50">
        <v>42.340206185567006</v>
      </c>
      <c r="Q50">
        <v>6.697326968973746</v>
      </c>
      <c r="R50">
        <v>13.409374548752837</v>
      </c>
      <c r="S50">
        <v>8.3505151714483663</v>
      </c>
      <c r="T50">
        <v>0</v>
      </c>
      <c r="U50">
        <v>44.175257731958766</v>
      </c>
      <c r="V50">
        <v>6.17</v>
      </c>
      <c r="W50">
        <v>7.1146223250433787</v>
      </c>
      <c r="X50">
        <v>45.25624738028916</v>
      </c>
      <c r="Y50">
        <v>0</v>
      </c>
      <c r="Z50">
        <v>4.04976</v>
      </c>
      <c r="AA50">
        <v>0</v>
      </c>
      <c r="AB50">
        <v>4.0405682719999998</v>
      </c>
      <c r="AC50">
        <v>5.9383226239999995</v>
      </c>
      <c r="AD50">
        <v>11.211743379200003</v>
      </c>
      <c r="AE50">
        <v>15.167135380800001</v>
      </c>
      <c r="AF50">
        <v>8.7724999999999991</v>
      </c>
      <c r="AG50">
        <v>11.632015200000001</v>
      </c>
      <c r="AH50">
        <v>35.881640599999997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0.80345999999999995</v>
      </c>
      <c r="AO50">
        <v>8.7493224000000005</v>
      </c>
      <c r="AP50">
        <v>3.5370971999999998</v>
      </c>
      <c r="AQ50">
        <v>9.5490199999999987</v>
      </c>
      <c r="AR50">
        <v>16.257945599999996</v>
      </c>
      <c r="AS50">
        <v>6.6033177599999995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24.895358009545628</v>
      </c>
      <c r="BB50">
        <f t="shared" si="0"/>
        <v>804.94992576811444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2.8558385421251868</v>
      </c>
      <c r="L51">
        <v>460.92797280385531</v>
      </c>
      <c r="M51">
        <v>14.113402061855671</v>
      </c>
      <c r="N51">
        <v>36.240671641791039</v>
      </c>
      <c r="O51">
        <v>0</v>
      </c>
      <c r="P51">
        <v>42.340206185567006</v>
      </c>
      <c r="Q51">
        <v>6.697326968973746</v>
      </c>
      <c r="R51">
        <v>13.409374548752837</v>
      </c>
      <c r="S51">
        <v>8.3505151714483663</v>
      </c>
      <c r="T51">
        <v>0</v>
      </c>
      <c r="U51">
        <v>44.175257731958766</v>
      </c>
      <c r="V51">
        <v>6.17</v>
      </c>
      <c r="W51">
        <v>7.1146223250433787</v>
      </c>
      <c r="X51">
        <v>45.25624738028916</v>
      </c>
      <c r="Y51">
        <v>0</v>
      </c>
      <c r="Z51">
        <v>1.889888</v>
      </c>
      <c r="AA51">
        <v>0</v>
      </c>
      <c r="AB51">
        <v>4.0405682719999998</v>
      </c>
      <c r="AC51">
        <v>2.9691613119999998</v>
      </c>
      <c r="AD51">
        <v>11.211743379200003</v>
      </c>
      <c r="AE51">
        <v>15.167135380800001</v>
      </c>
      <c r="AF51">
        <v>8.7724999999999991</v>
      </c>
      <c r="AG51">
        <v>11.632015200000001</v>
      </c>
      <c r="AH51">
        <v>35.881640599999997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0.80345999999999995</v>
      </c>
      <c r="AO51">
        <v>8.7493224000000005</v>
      </c>
      <c r="AP51">
        <v>3.5370971999999998</v>
      </c>
      <c r="AQ51">
        <v>9.5490199999999987</v>
      </c>
      <c r="AR51">
        <v>8.8063871999999996</v>
      </c>
      <c r="AS51">
        <v>9.9875181120000001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24.61946626874564</v>
      </c>
      <c r="BB51">
        <f t="shared" si="0"/>
        <v>796.02942614891447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2.8558385421251868</v>
      </c>
      <c r="L52">
        <v>460.92797280385531</v>
      </c>
      <c r="M52">
        <v>14.113402061855671</v>
      </c>
      <c r="N52">
        <v>36.240671641791039</v>
      </c>
      <c r="O52">
        <v>0</v>
      </c>
      <c r="P52">
        <v>42.340206185567006</v>
      </c>
      <c r="Q52">
        <v>6.697326968973746</v>
      </c>
      <c r="R52">
        <v>13.409374548752837</v>
      </c>
      <c r="S52">
        <v>8.3505151714483663</v>
      </c>
      <c r="T52">
        <v>0</v>
      </c>
      <c r="U52">
        <v>44.175257731958766</v>
      </c>
      <c r="V52">
        <v>6.17</v>
      </c>
      <c r="W52">
        <v>7.1146223250433787</v>
      </c>
      <c r="X52">
        <v>45.25624738028916</v>
      </c>
      <c r="Y52">
        <v>0</v>
      </c>
      <c r="Z52">
        <v>2.0107058400000004</v>
      </c>
      <c r="AA52">
        <v>0</v>
      </c>
      <c r="AB52">
        <v>4.0078511199999998</v>
      </c>
      <c r="AC52">
        <v>2.9691613119999998</v>
      </c>
      <c r="AD52">
        <v>11.211743379200003</v>
      </c>
      <c r="AE52">
        <v>15.167135380800001</v>
      </c>
      <c r="AF52">
        <v>8.7724999999999991</v>
      </c>
      <c r="AG52">
        <v>11.632015200000001</v>
      </c>
      <c r="AH52">
        <v>35.881640599999997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0.80345999999999995</v>
      </c>
      <c r="AO52">
        <v>8.7493224000000005</v>
      </c>
      <c r="AP52">
        <v>3.5370971999999998</v>
      </c>
      <c r="AQ52">
        <v>9.5490199999999987</v>
      </c>
      <c r="AR52">
        <v>8.8063871999999996</v>
      </c>
      <c r="AS52">
        <v>9.9875181120000001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24.622109350745646</v>
      </c>
      <c r="BB52">
        <f t="shared" si="0"/>
        <v>796.11488375491456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2.8558385421251868</v>
      </c>
      <c r="L53">
        <v>400</v>
      </c>
      <c r="M53">
        <v>14.113402061855671</v>
      </c>
      <c r="N53">
        <v>36.240671641791039</v>
      </c>
      <c r="O53">
        <v>0</v>
      </c>
      <c r="P53">
        <v>42.340206185567006</v>
      </c>
      <c r="Q53">
        <v>6.697326968973746</v>
      </c>
      <c r="R53">
        <v>13.409374548752837</v>
      </c>
      <c r="S53">
        <v>8.3505151714483663</v>
      </c>
      <c r="T53">
        <v>0</v>
      </c>
      <c r="U53">
        <v>46.77299817401007</v>
      </c>
      <c r="V53">
        <v>6.17</v>
      </c>
      <c r="W53">
        <v>7.1146223250433787</v>
      </c>
      <c r="X53">
        <v>45.25624738028916</v>
      </c>
      <c r="Y53">
        <v>0</v>
      </c>
      <c r="Z53">
        <v>2.0107058400000004</v>
      </c>
      <c r="AA53">
        <v>0</v>
      </c>
      <c r="AB53">
        <v>4.0078511199999998</v>
      </c>
      <c r="AC53">
        <v>2.9691613119999998</v>
      </c>
      <c r="AD53">
        <v>11.211743379200003</v>
      </c>
      <c r="AE53">
        <v>15.167135380800001</v>
      </c>
      <c r="AF53">
        <v>8.7724999999999991</v>
      </c>
      <c r="AG53">
        <v>11.632015200000001</v>
      </c>
      <c r="AH53">
        <v>35.881640599999997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0.80345999999999995</v>
      </c>
      <c r="AO53">
        <v>8.7493224000000005</v>
      </c>
      <c r="AP53">
        <v>3.5370971999999998</v>
      </c>
      <c r="AQ53">
        <v>9.5490199999999987</v>
      </c>
      <c r="AR53">
        <v>8.8063871999999996</v>
      </c>
      <c r="AS53">
        <v>7.4287324799999999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22.795438872291538</v>
      </c>
      <c r="BB53">
        <f t="shared" si="0"/>
        <v>737.0525362395648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2.8558385421251868</v>
      </c>
      <c r="L54">
        <v>400</v>
      </c>
      <c r="M54">
        <v>14.113402061855671</v>
      </c>
      <c r="N54">
        <v>36.240671641791039</v>
      </c>
      <c r="O54">
        <v>0</v>
      </c>
      <c r="P54">
        <v>42.340206185567006</v>
      </c>
      <c r="Q54">
        <v>6.697326968973746</v>
      </c>
      <c r="R54">
        <v>13.409374548752837</v>
      </c>
      <c r="S54">
        <v>8.3505151714483663</v>
      </c>
      <c r="T54">
        <v>0</v>
      </c>
      <c r="U54">
        <v>48.486314939829761</v>
      </c>
      <c r="V54">
        <v>6.17</v>
      </c>
      <c r="W54">
        <v>7.1146223250433787</v>
      </c>
      <c r="X54">
        <v>45.25624738028916</v>
      </c>
      <c r="Y54">
        <v>0</v>
      </c>
      <c r="Z54">
        <v>2.0107058400000004</v>
      </c>
      <c r="AA54">
        <v>0</v>
      </c>
      <c r="AB54">
        <v>4.0078511199999998</v>
      </c>
      <c r="AC54">
        <v>2.9691613119999998</v>
      </c>
      <c r="AD54">
        <v>11.211743379200003</v>
      </c>
      <c r="AE54">
        <v>15.167135380800001</v>
      </c>
      <c r="AF54">
        <v>8.7724999999999991</v>
      </c>
      <c r="AG54">
        <v>11.632015200000001</v>
      </c>
      <c r="AH54">
        <v>35.881640599999997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0.80345999999999995</v>
      </c>
      <c r="AO54">
        <v>8.7493224000000005</v>
      </c>
      <c r="AP54">
        <v>3.5370971999999998</v>
      </c>
      <c r="AQ54">
        <v>9.5490199999999987</v>
      </c>
      <c r="AR54">
        <v>8.8063871999999996</v>
      </c>
      <c r="AS54">
        <v>7.4287324799999999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22.84683837526612</v>
      </c>
      <c r="BB54">
        <f t="shared" si="0"/>
        <v>738.71445350241004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2.8558385421251868</v>
      </c>
      <c r="L55">
        <v>261.85905576756045</v>
      </c>
      <c r="M55">
        <v>14.113402061855671</v>
      </c>
      <c r="N55">
        <v>36.240671641791039</v>
      </c>
      <c r="O55">
        <v>0</v>
      </c>
      <c r="P55">
        <v>42.340206185567006</v>
      </c>
      <c r="Q55">
        <v>6.697326968973746</v>
      </c>
      <c r="R55">
        <v>13.412371140056679</v>
      </c>
      <c r="S55">
        <v>8.3505155121359689</v>
      </c>
      <c r="T55">
        <v>0</v>
      </c>
      <c r="U55">
        <v>49.701030927835056</v>
      </c>
      <c r="V55">
        <v>6.17</v>
      </c>
      <c r="W55">
        <v>7.1146223250433787</v>
      </c>
      <c r="X55">
        <v>45.25624738028916</v>
      </c>
      <c r="Y55">
        <v>0</v>
      </c>
      <c r="Z55">
        <v>2.0107058400000004</v>
      </c>
      <c r="AA55">
        <v>0</v>
      </c>
      <c r="AB55">
        <v>4.0078511199999998</v>
      </c>
      <c r="AC55">
        <v>2.9691613119999998</v>
      </c>
      <c r="AD55">
        <v>11.211743379200003</v>
      </c>
      <c r="AE55">
        <v>15.167135380800001</v>
      </c>
      <c r="AF55">
        <v>8.7724999999999991</v>
      </c>
      <c r="AG55">
        <v>11.632015200000001</v>
      </c>
      <c r="AH55">
        <v>35.881640599999997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0.80345999999999995</v>
      </c>
      <c r="AO55">
        <v>8.7493224000000005</v>
      </c>
      <c r="AP55">
        <v>3.5370971999999998</v>
      </c>
      <c r="AQ55">
        <v>9.5490199999999987</v>
      </c>
      <c r="AR55">
        <v>10.161216</v>
      </c>
      <c r="AS55">
        <v>7.4287324799999999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18.779786637374695</v>
      </c>
      <c r="BB55">
        <f t="shared" si="0"/>
        <v>607.21310272785854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2.8558385421251868</v>
      </c>
      <c r="L56">
        <v>261.85905576756045</v>
      </c>
      <c r="M56">
        <v>14.113402061855671</v>
      </c>
      <c r="N56">
        <v>36.240671641791039</v>
      </c>
      <c r="O56">
        <v>0</v>
      </c>
      <c r="P56">
        <v>42.340206185567006</v>
      </c>
      <c r="Q56">
        <v>6.697326968973746</v>
      </c>
      <c r="R56">
        <v>13.412371140056679</v>
      </c>
      <c r="S56">
        <v>8.3505155121359689</v>
      </c>
      <c r="T56">
        <v>0</v>
      </c>
      <c r="U56">
        <v>52.288462120066534</v>
      </c>
      <c r="V56">
        <v>6.17</v>
      </c>
      <c r="W56">
        <v>7.1146223250433787</v>
      </c>
      <c r="X56">
        <v>45.25624738028916</v>
      </c>
      <c r="Y56">
        <v>0</v>
      </c>
      <c r="Z56">
        <v>2.0107058400000004</v>
      </c>
      <c r="AA56">
        <v>0</v>
      </c>
      <c r="AB56">
        <v>4.0078511199999998</v>
      </c>
      <c r="AC56">
        <v>2.9691613119999998</v>
      </c>
      <c r="AD56">
        <v>11.211743379200003</v>
      </c>
      <c r="AE56">
        <v>15.167135380800001</v>
      </c>
      <c r="AF56">
        <v>8.7724999999999991</v>
      </c>
      <c r="AG56">
        <v>11.632015200000001</v>
      </c>
      <c r="AH56">
        <v>35.881640599999997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0.80345999999999995</v>
      </c>
      <c r="AO56">
        <v>8.7493224000000005</v>
      </c>
      <c r="AP56">
        <v>3.5370971999999998</v>
      </c>
      <c r="AQ56">
        <v>9.5490199999999987</v>
      </c>
      <c r="AR56">
        <v>10.161216</v>
      </c>
      <c r="AS56">
        <v>7.4287324799999999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18.857409573141627</v>
      </c>
      <c r="BB56">
        <f t="shared" si="0"/>
        <v>609.72291098432311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2.8558385421251868</v>
      </c>
      <c r="L57">
        <v>340</v>
      </c>
      <c r="M57">
        <v>14.113402061855671</v>
      </c>
      <c r="N57">
        <v>36.240671641791039</v>
      </c>
      <c r="O57">
        <v>0</v>
      </c>
      <c r="P57">
        <v>42.340206185567006</v>
      </c>
      <c r="Q57">
        <v>6.697326968973746</v>
      </c>
      <c r="R57">
        <v>13.412371140056679</v>
      </c>
      <c r="S57">
        <v>8.3505155121359689</v>
      </c>
      <c r="T57">
        <v>0</v>
      </c>
      <c r="U57">
        <v>52.639372953159281</v>
      </c>
      <c r="V57">
        <v>6.17</v>
      </c>
      <c r="W57">
        <v>7.1146223250433787</v>
      </c>
      <c r="X57">
        <v>45.25624738028916</v>
      </c>
      <c r="Y57">
        <v>0</v>
      </c>
      <c r="Z57">
        <v>2.0107058400000004</v>
      </c>
      <c r="AA57">
        <v>0</v>
      </c>
      <c r="AB57">
        <v>4.0078511199999998</v>
      </c>
      <c r="AC57">
        <v>2.9691613119999998</v>
      </c>
      <c r="AD57">
        <v>11.211743379200003</v>
      </c>
      <c r="AE57">
        <v>15.167135380800001</v>
      </c>
      <c r="AF57">
        <v>8.7724999999999991</v>
      </c>
      <c r="AG57">
        <v>11.632015200000001</v>
      </c>
      <c r="AH57">
        <v>35.881640599999997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0.80345999999999995</v>
      </c>
      <c r="AO57">
        <v>8.7493224000000005</v>
      </c>
      <c r="AP57">
        <v>3.5370971999999998</v>
      </c>
      <c r="AQ57">
        <v>9.5490199999999987</v>
      </c>
      <c r="AR57">
        <v>10.161216</v>
      </c>
      <c r="AS57">
        <v>7.4287324799999999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21.212165459956825</v>
      </c>
      <c r="BB57">
        <f t="shared" si="0"/>
        <v>685.86001016304022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2.8558385421251868</v>
      </c>
      <c r="L58">
        <v>340</v>
      </c>
      <c r="M58">
        <v>14.113402061855671</v>
      </c>
      <c r="N58">
        <v>36.240671641791039</v>
      </c>
      <c r="O58">
        <v>0</v>
      </c>
      <c r="P58">
        <v>42.340206185567006</v>
      </c>
      <c r="Q58">
        <v>6.697326968973746</v>
      </c>
      <c r="R58">
        <v>13.412371140056679</v>
      </c>
      <c r="S58">
        <v>8.3505155121359689</v>
      </c>
      <c r="T58">
        <v>0</v>
      </c>
      <c r="U58">
        <v>52.639372953159281</v>
      </c>
      <c r="V58">
        <v>6.17</v>
      </c>
      <c r="W58">
        <v>7.1146223250433787</v>
      </c>
      <c r="X58">
        <v>45.25624738028916</v>
      </c>
      <c r="Y58">
        <v>0</v>
      </c>
      <c r="Z58">
        <v>2.0107058400000004</v>
      </c>
      <c r="AA58">
        <v>0</v>
      </c>
      <c r="AB58">
        <v>4.0078511199999998</v>
      </c>
      <c r="AC58">
        <v>2.9691613119999998</v>
      </c>
      <c r="AD58">
        <v>11.211743379200003</v>
      </c>
      <c r="AE58">
        <v>15.167135380800001</v>
      </c>
      <c r="AF58">
        <v>8.7724999999999991</v>
      </c>
      <c r="AG58">
        <v>11.632015200000001</v>
      </c>
      <c r="AH58">
        <v>35.881640599999997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0.80345999999999995</v>
      </c>
      <c r="AO58">
        <v>8.7493224000000005</v>
      </c>
      <c r="AP58">
        <v>3.5370971999999998</v>
      </c>
      <c r="AQ58">
        <v>14.323529999999998</v>
      </c>
      <c r="AR58">
        <v>10.161216</v>
      </c>
      <c r="AS58">
        <v>7.4287324799999999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21.355400759956826</v>
      </c>
      <c r="BB58">
        <f t="shared" si="0"/>
        <v>690.49128486304016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2.8969874262837254</v>
      </c>
      <c r="L59">
        <v>380</v>
      </c>
      <c r="M59">
        <v>14.113402061855671</v>
      </c>
      <c r="N59">
        <v>36.240671641791039</v>
      </c>
      <c r="O59">
        <v>0</v>
      </c>
      <c r="P59">
        <v>42.340206185567006</v>
      </c>
      <c r="Q59">
        <v>6.697326968973746</v>
      </c>
      <c r="R59">
        <v>13.412371140056679</v>
      </c>
      <c r="S59">
        <v>8.3505155121359689</v>
      </c>
      <c r="T59">
        <v>0</v>
      </c>
      <c r="U59">
        <v>53.155429931567987</v>
      </c>
      <c r="V59">
        <v>6.17</v>
      </c>
      <c r="W59">
        <v>7.1146223250433787</v>
      </c>
      <c r="X59">
        <v>45.25624738028916</v>
      </c>
      <c r="Y59">
        <v>0</v>
      </c>
      <c r="Z59">
        <v>2.0107058400000004</v>
      </c>
      <c r="AA59">
        <v>0</v>
      </c>
      <c r="AB59">
        <v>4.0078511199999998</v>
      </c>
      <c r="AC59">
        <v>2.9691613119999998</v>
      </c>
      <c r="AD59">
        <v>11.211743379200003</v>
      </c>
      <c r="AE59">
        <v>15.167135380800001</v>
      </c>
      <c r="AF59">
        <v>8.7724999999999991</v>
      </c>
      <c r="AG59">
        <v>11.632015200000001</v>
      </c>
      <c r="AH59">
        <v>35.881640599999997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0.80345999999999995</v>
      </c>
      <c r="AO59">
        <v>8.7493224000000005</v>
      </c>
      <c r="AP59">
        <v>3.5370971999999998</v>
      </c>
      <c r="AQ59">
        <v>14.323529999999998</v>
      </c>
      <c r="AR59">
        <v>10.161216</v>
      </c>
      <c r="AS59">
        <v>7.4287324799999999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22.572116944637951</v>
      </c>
      <c r="BB59">
        <f t="shared" si="0"/>
        <v>729.83177454092629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2.8969624077458658</v>
      </c>
      <c r="L60">
        <v>400</v>
      </c>
      <c r="M60">
        <v>14.113402061855671</v>
      </c>
      <c r="N60">
        <v>36.240671641791039</v>
      </c>
      <c r="O60">
        <v>0</v>
      </c>
      <c r="P60">
        <v>42.340206185567006</v>
      </c>
      <c r="Q60">
        <v>6.697326968973746</v>
      </c>
      <c r="R60">
        <v>13.412371140056679</v>
      </c>
      <c r="S60">
        <v>8.3505155121359689</v>
      </c>
      <c r="T60">
        <v>0</v>
      </c>
      <c r="U60">
        <v>53.155429931567987</v>
      </c>
      <c r="V60">
        <v>6.17</v>
      </c>
      <c r="W60">
        <v>7.1146223250433787</v>
      </c>
      <c r="X60">
        <v>45.25624738028916</v>
      </c>
      <c r="Y60">
        <v>0</v>
      </c>
      <c r="Z60">
        <v>2.0107058400000004</v>
      </c>
      <c r="AA60">
        <v>0</v>
      </c>
      <c r="AB60">
        <v>4.0078511199999998</v>
      </c>
      <c r="AC60">
        <v>2.9691613119999998</v>
      </c>
      <c r="AD60">
        <v>11.211743379200003</v>
      </c>
      <c r="AE60">
        <v>15.167135380800001</v>
      </c>
      <c r="AF60">
        <v>8.7724999999999991</v>
      </c>
      <c r="AG60">
        <v>11.632015200000001</v>
      </c>
      <c r="AH60">
        <v>35.881640599999997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0.80345999999999995</v>
      </c>
      <c r="AO60">
        <v>8.7493224000000005</v>
      </c>
      <c r="AP60">
        <v>3.5370971999999998</v>
      </c>
      <c r="AQ60">
        <v>14.323529999999998</v>
      </c>
      <c r="AR60">
        <v>16.257945599999996</v>
      </c>
      <c r="AS60">
        <v>7.4287324799999999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23.355018074500457</v>
      </c>
      <c r="BB60">
        <f t="shared" si="0"/>
        <v>755.145577992526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2.8969874262837254</v>
      </c>
      <c r="L61">
        <v>460.92797280385531</v>
      </c>
      <c r="M61">
        <v>14.113402061855671</v>
      </c>
      <c r="N61">
        <v>36.240671641791039</v>
      </c>
      <c r="O61">
        <v>0</v>
      </c>
      <c r="P61">
        <v>42.340206185567006</v>
      </c>
      <c r="Q61">
        <v>6.697326968973746</v>
      </c>
      <c r="R61">
        <v>13.412371140056679</v>
      </c>
      <c r="S61">
        <v>8.3505155121359689</v>
      </c>
      <c r="T61">
        <v>0</v>
      </c>
      <c r="U61">
        <v>53.155429931567987</v>
      </c>
      <c r="V61">
        <v>6.17</v>
      </c>
      <c r="W61">
        <v>7.1146223250433787</v>
      </c>
      <c r="X61">
        <v>45.25624738028916</v>
      </c>
      <c r="Y61">
        <v>0</v>
      </c>
      <c r="Z61">
        <v>2.0107058400000004</v>
      </c>
      <c r="AA61">
        <v>0</v>
      </c>
      <c r="AB61">
        <v>4.0078511199999998</v>
      </c>
      <c r="AC61">
        <v>2.9691613119999998</v>
      </c>
      <c r="AD61">
        <v>11.211743379200003</v>
      </c>
      <c r="AE61">
        <v>15.167135380800001</v>
      </c>
      <c r="AF61">
        <v>8.7724999999999991</v>
      </c>
      <c r="AG61">
        <v>11.632015200000001</v>
      </c>
      <c r="AH61">
        <v>35.881640599999997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0.80345999999999995</v>
      </c>
      <c r="AO61">
        <v>8.9297208000000019</v>
      </c>
      <c r="AP61">
        <v>3.5370971999999998</v>
      </c>
      <c r="AQ61">
        <v>14.323529999999998</v>
      </c>
      <c r="AR61">
        <v>16.257945599999996</v>
      </c>
      <c r="AS61">
        <v>8.6668545599999991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25.225413631153611</v>
      </c>
      <c r="BB61">
        <f t="shared" si="0"/>
        <v>815.62170073826599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2.8969624077458658</v>
      </c>
      <c r="L62">
        <v>460.92797280385531</v>
      </c>
      <c r="M62">
        <v>14.113402061855671</v>
      </c>
      <c r="N62">
        <v>36.240671641791039</v>
      </c>
      <c r="O62">
        <v>0</v>
      </c>
      <c r="P62">
        <v>42.340206185567006</v>
      </c>
      <c r="Q62">
        <v>6.697326968973746</v>
      </c>
      <c r="R62">
        <v>13.412371140056679</v>
      </c>
      <c r="S62">
        <v>8.3505155121359689</v>
      </c>
      <c r="T62">
        <v>0</v>
      </c>
      <c r="U62">
        <v>53.155429931567987</v>
      </c>
      <c r="V62">
        <v>6.17</v>
      </c>
      <c r="W62">
        <v>7.1146223250433787</v>
      </c>
      <c r="X62">
        <v>45.25624738028916</v>
      </c>
      <c r="Y62">
        <v>0</v>
      </c>
      <c r="Z62">
        <v>2.0107058400000004</v>
      </c>
      <c r="AA62">
        <v>0</v>
      </c>
      <c r="AB62">
        <v>4.0078511199999998</v>
      </c>
      <c r="AC62">
        <v>2.9691613119999998</v>
      </c>
      <c r="AD62">
        <v>11.211743379200003</v>
      </c>
      <c r="AE62">
        <v>15.167135380800001</v>
      </c>
      <c r="AF62">
        <v>8.7724999999999991</v>
      </c>
      <c r="AG62">
        <v>11.632015200000001</v>
      </c>
      <c r="AH62">
        <v>35.881640599999997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0.80345999999999995</v>
      </c>
      <c r="AO62">
        <v>8.9297208000000019</v>
      </c>
      <c r="AP62">
        <v>3.5370971999999998</v>
      </c>
      <c r="AQ62">
        <v>14.323529999999998</v>
      </c>
      <c r="AR62">
        <v>8.8063871999999996</v>
      </c>
      <c r="AS62">
        <v>8.6668545599999991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25.001866121016104</v>
      </c>
      <c r="BB62">
        <f t="shared" si="0"/>
        <v>808.39366482986577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2.8969874262837254</v>
      </c>
      <c r="L63">
        <v>340</v>
      </c>
      <c r="M63">
        <v>14.113402061855671</v>
      </c>
      <c r="N63">
        <v>36.240671641791039</v>
      </c>
      <c r="O63">
        <v>0</v>
      </c>
      <c r="P63">
        <v>42.340206185567006</v>
      </c>
      <c r="Q63">
        <v>6.697326968973746</v>
      </c>
      <c r="R63">
        <v>13.412371140056679</v>
      </c>
      <c r="S63">
        <v>8.3505155121359689</v>
      </c>
      <c r="T63">
        <v>0</v>
      </c>
      <c r="U63">
        <v>53.155429931567987</v>
      </c>
      <c r="V63">
        <v>6.17</v>
      </c>
      <c r="W63">
        <v>7.1146223250433787</v>
      </c>
      <c r="X63">
        <v>45.25624738028916</v>
      </c>
      <c r="Y63">
        <v>0</v>
      </c>
      <c r="Z63">
        <v>2.0107058400000004</v>
      </c>
      <c r="AA63">
        <v>0</v>
      </c>
      <c r="AB63">
        <v>4.0078511199999998</v>
      </c>
      <c r="AC63">
        <v>2.9691613119999998</v>
      </c>
      <c r="AD63">
        <v>11.211743379200003</v>
      </c>
      <c r="AE63">
        <v>15.167135380800001</v>
      </c>
      <c r="AF63">
        <v>8.7724999999999991</v>
      </c>
      <c r="AG63">
        <v>11.632015200000001</v>
      </c>
      <c r="AH63">
        <v>35.881640599999997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0.80345999999999995</v>
      </c>
      <c r="AO63">
        <v>8.5689240000000009</v>
      </c>
      <c r="AP63">
        <v>3.5370971999999998</v>
      </c>
      <c r="AQ63">
        <v>19.098039999999997</v>
      </c>
      <c r="AR63">
        <v>10.161216</v>
      </c>
      <c r="AS63">
        <v>7.4287324799999999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21.509940292638017</v>
      </c>
      <c r="BB63">
        <f t="shared" si="0"/>
        <v>695.48806279292626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2.8969624077458658</v>
      </c>
      <c r="L64">
        <v>340</v>
      </c>
      <c r="M64">
        <v>14.113402061855671</v>
      </c>
      <c r="N64">
        <v>36.240671641791039</v>
      </c>
      <c r="O64">
        <v>0</v>
      </c>
      <c r="P64">
        <v>42.340206185567006</v>
      </c>
      <c r="Q64">
        <v>6.697326968973746</v>
      </c>
      <c r="R64">
        <v>13.412371140056679</v>
      </c>
      <c r="S64">
        <v>8.3505155121359689</v>
      </c>
      <c r="T64">
        <v>0</v>
      </c>
      <c r="U64">
        <v>53.155429931567987</v>
      </c>
      <c r="V64">
        <v>6.17</v>
      </c>
      <c r="W64">
        <v>7.1146223250433787</v>
      </c>
      <c r="X64">
        <v>45.25624738028916</v>
      </c>
      <c r="Y64">
        <v>0</v>
      </c>
      <c r="Z64">
        <v>2.0107058400000004</v>
      </c>
      <c r="AA64">
        <v>0</v>
      </c>
      <c r="AB64">
        <v>4.0078511199999998</v>
      </c>
      <c r="AC64">
        <v>2.9691613119999998</v>
      </c>
      <c r="AD64">
        <v>11.211743379200003</v>
      </c>
      <c r="AE64">
        <v>15.167135380800001</v>
      </c>
      <c r="AF64">
        <v>8.7724999999999991</v>
      </c>
      <c r="AG64">
        <v>11.632015200000001</v>
      </c>
      <c r="AH64">
        <v>35.881640599999997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0.80345999999999995</v>
      </c>
      <c r="AO64">
        <v>8.5689240000000009</v>
      </c>
      <c r="AP64">
        <v>3.5370971999999998</v>
      </c>
      <c r="AQ64">
        <v>19.098039999999997</v>
      </c>
      <c r="AR64">
        <v>10.161216</v>
      </c>
      <c r="AS64">
        <v>7.4287324799999999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21.509939534500507</v>
      </c>
      <c r="BB64">
        <f t="shared" si="0"/>
        <v>695.48803853252593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2.8969874262837254</v>
      </c>
      <c r="L65">
        <v>340</v>
      </c>
      <c r="M65">
        <v>14.113402061855671</v>
      </c>
      <c r="N65">
        <v>36.240671641791039</v>
      </c>
      <c r="O65">
        <v>0</v>
      </c>
      <c r="P65">
        <v>42.340206185567006</v>
      </c>
      <c r="Q65">
        <v>6.697326968973746</v>
      </c>
      <c r="R65">
        <v>13.412371140056679</v>
      </c>
      <c r="S65">
        <v>8.3505155121359689</v>
      </c>
      <c r="T65">
        <v>0</v>
      </c>
      <c r="U65">
        <v>53.155429931567987</v>
      </c>
      <c r="V65">
        <v>6.17</v>
      </c>
      <c r="W65">
        <v>7.1146223250433787</v>
      </c>
      <c r="X65">
        <v>45.25624738028916</v>
      </c>
      <c r="Y65">
        <v>0</v>
      </c>
      <c r="Z65">
        <v>2.0107058400000004</v>
      </c>
      <c r="AA65">
        <v>0</v>
      </c>
      <c r="AB65">
        <v>4.0078511199999998</v>
      </c>
      <c r="AC65">
        <v>2.9691613119999998</v>
      </c>
      <c r="AD65">
        <v>11.211743379200003</v>
      </c>
      <c r="AE65">
        <v>15.167135380800001</v>
      </c>
      <c r="AF65">
        <v>8.7724999999999991</v>
      </c>
      <c r="AG65">
        <v>11.632015200000001</v>
      </c>
      <c r="AH65">
        <v>35.881640599999997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0.80345999999999995</v>
      </c>
      <c r="AO65">
        <v>8.5689240000000009</v>
      </c>
      <c r="AP65">
        <v>3.5370971999999998</v>
      </c>
      <c r="AQ65">
        <v>19.098039999999997</v>
      </c>
      <c r="AR65">
        <v>10.161216</v>
      </c>
      <c r="AS65">
        <v>7.4287324799999999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21.509940292638017</v>
      </c>
      <c r="BB65">
        <f t="shared" si="0"/>
        <v>695.48806279292626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2.8969624077458658</v>
      </c>
      <c r="L66">
        <v>340</v>
      </c>
      <c r="M66">
        <v>14.113402061855671</v>
      </c>
      <c r="N66">
        <v>36.240671641791039</v>
      </c>
      <c r="O66">
        <v>0</v>
      </c>
      <c r="P66">
        <v>42.340206185567006</v>
      </c>
      <c r="Q66">
        <v>6.697326968973746</v>
      </c>
      <c r="R66">
        <v>13.41237094232789</v>
      </c>
      <c r="S66">
        <v>8.3505155121359689</v>
      </c>
      <c r="T66">
        <v>0</v>
      </c>
      <c r="U66">
        <v>53.155429931567987</v>
      </c>
      <c r="V66">
        <v>6.17</v>
      </c>
      <c r="W66">
        <v>7.1146223250433787</v>
      </c>
      <c r="X66">
        <v>45.25624738028916</v>
      </c>
      <c r="Y66">
        <v>0</v>
      </c>
      <c r="Z66">
        <v>2.0107058400000004</v>
      </c>
      <c r="AA66">
        <v>0</v>
      </c>
      <c r="AB66">
        <v>4.0078511199999998</v>
      </c>
      <c r="AC66">
        <v>2.9691613119999998</v>
      </c>
      <c r="AD66">
        <v>11.211743379200003</v>
      </c>
      <c r="AE66">
        <v>15.167135380800001</v>
      </c>
      <c r="AF66">
        <v>8.7724999999999991</v>
      </c>
      <c r="AG66">
        <v>11.632015200000001</v>
      </c>
      <c r="AH66">
        <v>35.881640599999997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0.80345999999999995</v>
      </c>
      <c r="AO66">
        <v>8.5689240000000009</v>
      </c>
      <c r="AP66">
        <v>3.5370971999999998</v>
      </c>
      <c r="AQ66">
        <v>19.098039999999997</v>
      </c>
      <c r="AR66">
        <v>10.161216</v>
      </c>
      <c r="AS66">
        <v>7.4287324799999999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21.509939336771719</v>
      </c>
      <c r="BB66">
        <f t="shared" si="0"/>
        <v>695.48803853252593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2.9074859759686555</v>
      </c>
      <c r="L67">
        <v>339.99667244984204</v>
      </c>
      <c r="M67">
        <v>14.113402061855671</v>
      </c>
      <c r="N67">
        <v>36.240671641791039</v>
      </c>
      <c r="O67">
        <v>0</v>
      </c>
      <c r="P67">
        <v>42.340206185567006</v>
      </c>
      <c r="Q67">
        <v>6.697326968973746</v>
      </c>
      <c r="R67">
        <v>13.412371140056679</v>
      </c>
      <c r="S67">
        <v>8.3505151714483663</v>
      </c>
      <c r="T67">
        <v>0</v>
      </c>
      <c r="U67">
        <v>53.155429931567987</v>
      </c>
      <c r="V67">
        <v>6.17</v>
      </c>
      <c r="W67">
        <v>7.1146223250433787</v>
      </c>
      <c r="X67">
        <v>45.25624738028916</v>
      </c>
      <c r="Y67">
        <v>0</v>
      </c>
      <c r="Z67">
        <v>1.9911320000000001</v>
      </c>
      <c r="AA67">
        <v>0</v>
      </c>
      <c r="AB67">
        <v>4.0078511199999998</v>
      </c>
      <c r="AC67">
        <v>2.9691613119999998</v>
      </c>
      <c r="AD67">
        <v>11.211743379200003</v>
      </c>
      <c r="AE67">
        <v>15.167135380800001</v>
      </c>
      <c r="AF67">
        <v>8.7724999999999991</v>
      </c>
      <c r="AG67">
        <v>11.632015200000001</v>
      </c>
      <c r="AH67">
        <v>35.881640599999997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0.80345999999999995</v>
      </c>
      <c r="AO67">
        <v>8.5689240000000009</v>
      </c>
      <c r="AP67">
        <v>3.7729036799999993</v>
      </c>
      <c r="AQ67">
        <v>19.098039999999997</v>
      </c>
      <c r="AR67">
        <v>10.161216</v>
      </c>
      <c r="AS67">
        <v>7.4287324799999999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21.516642049631049</v>
      </c>
      <c r="BB67">
        <f t="shared" si="0"/>
        <v>695.70476433477256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2.9074994805398346</v>
      </c>
      <c r="L68">
        <v>339.99667244984204</v>
      </c>
      <c r="M68">
        <v>14.113402061855671</v>
      </c>
      <c r="N68">
        <v>36.240671641791039</v>
      </c>
      <c r="O68">
        <v>0</v>
      </c>
      <c r="P68">
        <v>42.340206185567006</v>
      </c>
      <c r="Q68">
        <v>6.697326968973746</v>
      </c>
      <c r="R68">
        <v>13.412371140056679</v>
      </c>
      <c r="S68">
        <v>8.3505151714483663</v>
      </c>
      <c r="T68">
        <v>0</v>
      </c>
      <c r="U68">
        <v>53.155429931567987</v>
      </c>
      <c r="V68">
        <v>6.17</v>
      </c>
      <c r="W68">
        <v>7.1146223250433787</v>
      </c>
      <c r="X68">
        <v>45.25624738028916</v>
      </c>
      <c r="Y68">
        <v>0</v>
      </c>
      <c r="Z68">
        <v>1.9911320000000001</v>
      </c>
      <c r="AA68">
        <v>0</v>
      </c>
      <c r="AB68">
        <v>4.0078511199999998</v>
      </c>
      <c r="AC68">
        <v>2.9691613119999998</v>
      </c>
      <c r="AD68">
        <v>11.211743379200003</v>
      </c>
      <c r="AE68">
        <v>15.167135380800001</v>
      </c>
      <c r="AF68">
        <v>8.7724999999999991</v>
      </c>
      <c r="AG68">
        <v>11.632015200000001</v>
      </c>
      <c r="AH68">
        <v>35.881640599999997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0.80345999999999995</v>
      </c>
      <c r="AO68">
        <v>8.5689240000000009</v>
      </c>
      <c r="AP68">
        <v>3.5370971999999998</v>
      </c>
      <c r="AQ68">
        <v>19.098039999999997</v>
      </c>
      <c r="AR68">
        <v>10.161216</v>
      </c>
      <c r="AS68">
        <v>7.4287324799999999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21.509568272645065</v>
      </c>
      <c r="BB68">
        <f t="shared" ref="BB68:BB99" si="1">SUM(B68:AZ68)-BA68</f>
        <v>695.47604513632973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2.907503802002612</v>
      </c>
      <c r="L69">
        <v>339.99667244984204</v>
      </c>
      <c r="M69">
        <v>14.113402061855671</v>
      </c>
      <c r="N69">
        <v>36.240671641791039</v>
      </c>
      <c r="O69">
        <v>0</v>
      </c>
      <c r="P69">
        <v>42.340206185567006</v>
      </c>
      <c r="Q69">
        <v>6.697326968973746</v>
      </c>
      <c r="R69">
        <v>13.412371140056679</v>
      </c>
      <c r="S69">
        <v>8.3505155121359689</v>
      </c>
      <c r="T69">
        <v>0</v>
      </c>
      <c r="U69">
        <v>53.155429931567987</v>
      </c>
      <c r="V69">
        <v>6.17</v>
      </c>
      <c r="W69">
        <v>7.1146223250433787</v>
      </c>
      <c r="X69">
        <v>45.25624738028916</v>
      </c>
      <c r="Y69">
        <v>0</v>
      </c>
      <c r="Z69">
        <v>1.9911320000000001</v>
      </c>
      <c r="AA69">
        <v>0</v>
      </c>
      <c r="AB69">
        <v>4.0078511199999998</v>
      </c>
      <c r="AC69">
        <v>5.9383226239999995</v>
      </c>
      <c r="AD69">
        <v>11.211743379200003</v>
      </c>
      <c r="AE69">
        <v>15.167135380800001</v>
      </c>
      <c r="AF69">
        <v>8.7724999999999991</v>
      </c>
      <c r="AG69">
        <v>11.632015200000001</v>
      </c>
      <c r="AH69">
        <v>35.881640599999997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0.80345999999999995</v>
      </c>
      <c r="AO69">
        <v>8.4787248000000002</v>
      </c>
      <c r="AP69">
        <v>3.5370971999999998</v>
      </c>
      <c r="AQ69">
        <v>19.098039999999997</v>
      </c>
      <c r="AR69">
        <v>10.161216</v>
      </c>
      <c r="AS69">
        <v>7.4287324799999999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21.595937538101492</v>
      </c>
      <c r="BB69">
        <f t="shared" si="1"/>
        <v>698.26864264502365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2.9074994805398346</v>
      </c>
      <c r="L70">
        <v>339.99667244984204</v>
      </c>
      <c r="M70">
        <v>14.113402061855671</v>
      </c>
      <c r="N70">
        <v>36.240671641791039</v>
      </c>
      <c r="O70">
        <v>0</v>
      </c>
      <c r="P70">
        <v>42.340206185567006</v>
      </c>
      <c r="Q70">
        <v>6.697326968973746</v>
      </c>
      <c r="R70">
        <v>13.412371140056679</v>
      </c>
      <c r="S70">
        <v>8.3505155121359689</v>
      </c>
      <c r="T70">
        <v>0</v>
      </c>
      <c r="U70">
        <v>53.155429931567987</v>
      </c>
      <c r="V70">
        <v>6.17</v>
      </c>
      <c r="W70">
        <v>7.1146223250433787</v>
      </c>
      <c r="X70">
        <v>45.25624738028916</v>
      </c>
      <c r="Y70">
        <v>0</v>
      </c>
      <c r="Z70">
        <v>1.9911320000000001</v>
      </c>
      <c r="AA70">
        <v>4.2899843999999998</v>
      </c>
      <c r="AB70">
        <v>4.0078511199999998</v>
      </c>
      <c r="AC70">
        <v>5.9383226239999995</v>
      </c>
      <c r="AD70">
        <v>11.211743379200003</v>
      </c>
      <c r="AE70">
        <v>15.167135380800001</v>
      </c>
      <c r="AF70">
        <v>8.7724999999999991</v>
      </c>
      <c r="AG70">
        <v>11.632015200000001</v>
      </c>
      <c r="AH70">
        <v>35.881640599999997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0.80345999999999995</v>
      </c>
      <c r="AO70">
        <v>8.4787248000000002</v>
      </c>
      <c r="AP70">
        <v>3.5370971999999998</v>
      </c>
      <c r="AQ70">
        <v>19.098039999999997</v>
      </c>
      <c r="AR70">
        <v>10.161216</v>
      </c>
      <c r="AS70">
        <v>7.4287324799999999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21.724636947332666</v>
      </c>
      <c r="BB70">
        <f t="shared" si="1"/>
        <v>702.4299233143297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2.8968513039164492</v>
      </c>
      <c r="L71">
        <v>350.00191827070637</v>
      </c>
      <c r="M71">
        <v>14.113402061855671</v>
      </c>
      <c r="N71">
        <v>36.240671641791039</v>
      </c>
      <c r="O71">
        <v>0</v>
      </c>
      <c r="P71">
        <v>42.340206185567006</v>
      </c>
      <c r="Q71">
        <v>6.6945239570917767</v>
      </c>
      <c r="R71">
        <v>13.412370959088712</v>
      </c>
      <c r="S71">
        <v>8.3505156868052275</v>
      </c>
      <c r="T71">
        <v>0</v>
      </c>
      <c r="U71">
        <v>53.155429931567987</v>
      </c>
      <c r="V71">
        <v>6.17</v>
      </c>
      <c r="W71">
        <v>7.1140034602076136</v>
      </c>
      <c r="X71">
        <v>45.257731958762875</v>
      </c>
      <c r="Y71">
        <v>0</v>
      </c>
      <c r="Z71">
        <v>1.9911320000000001</v>
      </c>
      <c r="AA71">
        <v>4.2899843999999998</v>
      </c>
      <c r="AB71">
        <v>4.0078511199999998</v>
      </c>
      <c r="AC71">
        <v>5.9383226239999995</v>
      </c>
      <c r="AD71">
        <v>11.211743379200003</v>
      </c>
      <c r="AE71">
        <v>15.167135380800001</v>
      </c>
      <c r="AF71">
        <v>8.7724999999999991</v>
      </c>
      <c r="AG71">
        <v>11.632015200000001</v>
      </c>
      <c r="AH71">
        <v>35.881640599999997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0.80345999999999995</v>
      </c>
      <c r="AO71">
        <v>8.4787248000000002</v>
      </c>
      <c r="AP71">
        <v>3.7729036799999993</v>
      </c>
      <c r="AQ71">
        <v>19.098039999999997</v>
      </c>
      <c r="AR71">
        <v>10.161216</v>
      </c>
      <c r="AS71">
        <v>7.4287324799999999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22.03149094455301</v>
      </c>
      <c r="BB71">
        <f t="shared" si="1"/>
        <v>712.35153613680768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2.8968482469103569</v>
      </c>
      <c r="L72">
        <v>350.00191827070637</v>
      </c>
      <c r="M72">
        <v>14.113402061855671</v>
      </c>
      <c r="N72">
        <v>36.240671641791039</v>
      </c>
      <c r="O72">
        <v>0</v>
      </c>
      <c r="P72">
        <v>42.340206185567006</v>
      </c>
      <c r="Q72">
        <v>6.6945239570917767</v>
      </c>
      <c r="R72">
        <v>13.412370959088712</v>
      </c>
      <c r="S72">
        <v>8.3505156868052275</v>
      </c>
      <c r="T72">
        <v>0</v>
      </c>
      <c r="U72">
        <v>53.155429931567987</v>
      </c>
      <c r="V72">
        <v>6.17</v>
      </c>
      <c r="W72">
        <v>7.1140034602076136</v>
      </c>
      <c r="X72">
        <v>45.257731958762875</v>
      </c>
      <c r="Y72">
        <v>0</v>
      </c>
      <c r="Z72">
        <v>1.9911320000000001</v>
      </c>
      <c r="AA72">
        <v>8.6206872959999998</v>
      </c>
      <c r="AB72">
        <v>4.0078511199999998</v>
      </c>
      <c r="AC72">
        <v>5.9383226239999995</v>
      </c>
      <c r="AD72">
        <v>11.211743379200003</v>
      </c>
      <c r="AE72">
        <v>15.167135380800001</v>
      </c>
      <c r="AF72">
        <v>8.7724999999999991</v>
      </c>
      <c r="AG72">
        <v>11.632015200000001</v>
      </c>
      <c r="AH72">
        <v>35.881640599999997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0.80345999999999995</v>
      </c>
      <c r="AO72">
        <v>8.4787248000000002</v>
      </c>
      <c r="AP72">
        <v>3.5370971999999998</v>
      </c>
      <c r="AQ72">
        <v>19.098039999999997</v>
      </c>
      <c r="AR72">
        <v>10.161216</v>
      </c>
      <c r="AS72">
        <v>7.4287324799999999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22.15433786192882</v>
      </c>
      <c r="BB72">
        <f t="shared" si="1"/>
        <v>716.32358257842566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2.8969784784955599</v>
      </c>
      <c r="L73">
        <v>354.99671623152881</v>
      </c>
      <c r="M73">
        <v>14.113402061855671</v>
      </c>
      <c r="N73">
        <v>36.240671641791039</v>
      </c>
      <c r="O73">
        <v>0</v>
      </c>
      <c r="P73">
        <v>42.340206185567006</v>
      </c>
      <c r="Q73">
        <v>6.6945239570917767</v>
      </c>
      <c r="R73">
        <v>13.410257606773284</v>
      </c>
      <c r="S73">
        <v>8.3505157047935921</v>
      </c>
      <c r="T73">
        <v>0</v>
      </c>
      <c r="U73">
        <v>53.155429931567987</v>
      </c>
      <c r="V73">
        <v>6.1731755742240226</v>
      </c>
      <c r="W73">
        <v>7.0197424256480208</v>
      </c>
      <c r="X73">
        <v>40.860655867997778</v>
      </c>
      <c r="Y73">
        <v>0</v>
      </c>
      <c r="Z73">
        <v>1.9911320000000001</v>
      </c>
      <c r="AA73">
        <v>12.931030944000002</v>
      </c>
      <c r="AB73">
        <v>4.0078511199999998</v>
      </c>
      <c r="AC73">
        <v>5.9383226239999995</v>
      </c>
      <c r="AD73">
        <v>11.211743379200003</v>
      </c>
      <c r="AE73">
        <v>15.167135380800001</v>
      </c>
      <c r="AF73">
        <v>8.7724999999999991</v>
      </c>
      <c r="AG73">
        <v>11.632015200000001</v>
      </c>
      <c r="AH73">
        <v>35.881640599999997</v>
      </c>
      <c r="AI73">
        <v>0</v>
      </c>
      <c r="AJ73">
        <v>0</v>
      </c>
      <c r="AK73">
        <v>0</v>
      </c>
      <c r="AL73">
        <v>0</v>
      </c>
      <c r="AM73">
        <v>1.5950931904761902</v>
      </c>
      <c r="AN73">
        <v>0.80345999999999995</v>
      </c>
      <c r="AO73">
        <v>8.4787248000000002</v>
      </c>
      <c r="AP73">
        <v>3.5370971999999998</v>
      </c>
      <c r="AQ73">
        <v>19.098039999999997</v>
      </c>
      <c r="AR73">
        <v>16.257945599999996</v>
      </c>
      <c r="AS73">
        <v>8.2541472000000002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22.55430456496088</v>
      </c>
      <c r="BB73">
        <f t="shared" si="1"/>
        <v>729.25585034084975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2.8969740993383248</v>
      </c>
      <c r="L74">
        <v>354.99671623152881</v>
      </c>
      <c r="M74">
        <v>14.113402061855671</v>
      </c>
      <c r="N74">
        <v>36.240671641791039</v>
      </c>
      <c r="O74">
        <v>0</v>
      </c>
      <c r="P74">
        <v>42.340206185567006</v>
      </c>
      <c r="Q74">
        <v>6.696230028280544</v>
      </c>
      <c r="R74">
        <v>13.007789148158558</v>
      </c>
      <c r="S74">
        <v>8.101434664246824</v>
      </c>
      <c r="T74">
        <v>0</v>
      </c>
      <c r="U74">
        <v>53.155429931567987</v>
      </c>
      <c r="V74">
        <v>6.1731755742240226</v>
      </c>
      <c r="W74">
        <v>7.1189974095578386</v>
      </c>
      <c r="X74">
        <v>45.257731770070656</v>
      </c>
      <c r="Y74">
        <v>0</v>
      </c>
      <c r="Z74">
        <v>0.33748000000000006</v>
      </c>
      <c r="AA74">
        <v>12.931030944000002</v>
      </c>
      <c r="AB74">
        <v>8.0811365439999996</v>
      </c>
      <c r="AC74">
        <v>5.9383226239999995</v>
      </c>
      <c r="AD74">
        <v>11.211743379200003</v>
      </c>
      <c r="AE74">
        <v>15.167135380800001</v>
      </c>
      <c r="AF74">
        <v>8.7724999999999991</v>
      </c>
      <c r="AG74">
        <v>11.632015200000001</v>
      </c>
      <c r="AH74">
        <v>43.057968719999998</v>
      </c>
      <c r="AI74">
        <v>0</v>
      </c>
      <c r="AJ74">
        <v>0</v>
      </c>
      <c r="AK74">
        <v>0</v>
      </c>
      <c r="AL74">
        <v>0</v>
      </c>
      <c r="AM74">
        <v>3.2310862063492061</v>
      </c>
      <c r="AN74">
        <v>0.80345999999999995</v>
      </c>
      <c r="AO74">
        <v>8.4787248000000002</v>
      </c>
      <c r="AP74">
        <v>3.5370971999999998</v>
      </c>
      <c r="AQ74">
        <v>19.098039999999997</v>
      </c>
      <c r="AR74">
        <v>16.257945599999996</v>
      </c>
      <c r="AS74">
        <v>8.2541472000000002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23.006657323476055</v>
      </c>
      <c r="BB74">
        <f t="shared" si="1"/>
        <v>743.8819352210603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2.8865785630524194</v>
      </c>
      <c r="L75">
        <v>354.99671623152881</v>
      </c>
      <c r="M75">
        <v>14.113402061855671</v>
      </c>
      <c r="N75">
        <v>36.240671641791039</v>
      </c>
      <c r="O75">
        <v>0</v>
      </c>
      <c r="P75">
        <v>42.340206185567006</v>
      </c>
      <c r="Q75">
        <v>6.696230028280544</v>
      </c>
      <c r="R75">
        <v>13.007789148158558</v>
      </c>
      <c r="S75">
        <v>8.101434664246824</v>
      </c>
      <c r="T75">
        <v>0</v>
      </c>
      <c r="U75">
        <v>53.525101178694861</v>
      </c>
      <c r="V75">
        <v>6.1731755742240226</v>
      </c>
      <c r="W75">
        <v>7.1189974095578386</v>
      </c>
      <c r="X75">
        <v>45.257731770070656</v>
      </c>
      <c r="Y75">
        <v>0</v>
      </c>
      <c r="Z75">
        <v>0.33748000000000006</v>
      </c>
      <c r="AA75">
        <v>12.931030944000002</v>
      </c>
      <c r="AB75">
        <v>8.0811365439999996</v>
      </c>
      <c r="AC75">
        <v>5.9383226239999995</v>
      </c>
      <c r="AD75">
        <v>11.211743379200003</v>
      </c>
      <c r="AE75">
        <v>15.167135380800001</v>
      </c>
      <c r="AF75">
        <v>8.7724999999999991</v>
      </c>
      <c r="AG75">
        <v>11.632015200000001</v>
      </c>
      <c r="AH75">
        <v>43.057968719999998</v>
      </c>
      <c r="AI75">
        <v>0.97639100000000023</v>
      </c>
      <c r="AJ75">
        <v>0</v>
      </c>
      <c r="AK75">
        <v>0</v>
      </c>
      <c r="AL75">
        <v>0</v>
      </c>
      <c r="AM75">
        <v>4.4171811428571415</v>
      </c>
      <c r="AN75">
        <v>0.80345999999999995</v>
      </c>
      <c r="AO75">
        <v>8.4787248000000002</v>
      </c>
      <c r="AP75">
        <v>3.7729036799999993</v>
      </c>
      <c r="AQ75">
        <v>19.098039999999997</v>
      </c>
      <c r="AR75">
        <v>8.8063871999999996</v>
      </c>
      <c r="AS75">
        <v>7.4287324799999999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22.841075177611234</v>
      </c>
      <c r="BB75">
        <f t="shared" si="1"/>
        <v>738.52811237427409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2.8557741347905283</v>
      </c>
      <c r="L76">
        <v>389.99665508812552</v>
      </c>
      <c r="M76">
        <v>14.113402061855671</v>
      </c>
      <c r="N76">
        <v>36.240671641791039</v>
      </c>
      <c r="O76">
        <v>0</v>
      </c>
      <c r="P76">
        <v>42.340206185567006</v>
      </c>
      <c r="Q76">
        <v>6.6961487895981087</v>
      </c>
      <c r="R76">
        <v>13.006638998298079</v>
      </c>
      <c r="S76">
        <v>8.1025853906250003</v>
      </c>
      <c r="T76">
        <v>0</v>
      </c>
      <c r="U76">
        <v>53.525101178694861</v>
      </c>
      <c r="V76">
        <v>6.1742981440040143</v>
      </c>
      <c r="W76">
        <v>7.124836506666667</v>
      </c>
      <c r="X76">
        <v>45.256399580792674</v>
      </c>
      <c r="Y76">
        <v>0</v>
      </c>
      <c r="Z76">
        <v>0.33748000000000006</v>
      </c>
      <c r="AA76">
        <v>12.931030944000002</v>
      </c>
      <c r="AB76">
        <v>8.0811365439999996</v>
      </c>
      <c r="AC76">
        <v>5.9383226239999995</v>
      </c>
      <c r="AD76">
        <v>11.211743379200003</v>
      </c>
      <c r="AE76">
        <v>15.167135380800001</v>
      </c>
      <c r="AF76">
        <v>8.7724999999999991</v>
      </c>
      <c r="AG76">
        <v>11.632015200000001</v>
      </c>
      <c r="AH76">
        <v>43.057968719999998</v>
      </c>
      <c r="AI76">
        <v>4.2961203999999995</v>
      </c>
      <c r="AJ76">
        <v>0</v>
      </c>
      <c r="AK76">
        <v>0</v>
      </c>
      <c r="AL76">
        <v>0</v>
      </c>
      <c r="AM76">
        <v>4.4989807936507926</v>
      </c>
      <c r="AN76">
        <v>0.80345999999999995</v>
      </c>
      <c r="AO76">
        <v>8.4787248000000002</v>
      </c>
      <c r="AP76">
        <v>3.5370971999999998</v>
      </c>
      <c r="AQ76">
        <v>19.098039999999997</v>
      </c>
      <c r="AR76">
        <v>8.8063871999999996</v>
      </c>
      <c r="AS76">
        <v>7.4287324799999999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23.985287321069539</v>
      </c>
      <c r="BB76">
        <f t="shared" si="1"/>
        <v>775.52430604539029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2.8557177891810994</v>
      </c>
      <c r="L77">
        <v>390.00169092622031</v>
      </c>
      <c r="M77">
        <v>14.113402061855671</v>
      </c>
      <c r="N77">
        <v>36.240671641791039</v>
      </c>
      <c r="O77">
        <v>0</v>
      </c>
      <c r="P77">
        <v>42.340206185567006</v>
      </c>
      <c r="Q77">
        <v>6.6961487895981087</v>
      </c>
      <c r="R77">
        <v>13.006638998298079</v>
      </c>
      <c r="S77">
        <v>8.1025853906250003</v>
      </c>
      <c r="T77">
        <v>0</v>
      </c>
      <c r="U77">
        <v>53.525101178694861</v>
      </c>
      <c r="V77">
        <v>6.1742981440040143</v>
      </c>
      <c r="W77">
        <v>7.124836506666667</v>
      </c>
      <c r="X77">
        <v>45.256399580792674</v>
      </c>
      <c r="Y77">
        <v>0</v>
      </c>
      <c r="Z77">
        <v>0.33748000000000006</v>
      </c>
      <c r="AA77">
        <v>12.931030944000002</v>
      </c>
      <c r="AB77">
        <v>8.0811365439999996</v>
      </c>
      <c r="AC77">
        <v>5.9383226239999995</v>
      </c>
      <c r="AD77">
        <v>11.211743379200003</v>
      </c>
      <c r="AE77">
        <v>15.167135380800001</v>
      </c>
      <c r="AF77">
        <v>8.7724999999999991</v>
      </c>
      <c r="AG77">
        <v>11.632015200000001</v>
      </c>
      <c r="AH77">
        <v>43.057968719999998</v>
      </c>
      <c r="AI77">
        <v>4.2961203999999995</v>
      </c>
      <c r="AJ77">
        <v>0</v>
      </c>
      <c r="AK77">
        <v>0</v>
      </c>
      <c r="AL77">
        <v>0</v>
      </c>
      <c r="AM77">
        <v>4.8588992571428555</v>
      </c>
      <c r="AN77">
        <v>0.80345999999999995</v>
      </c>
      <c r="AO77">
        <v>8.4787248000000002</v>
      </c>
      <c r="AP77">
        <v>3.5370971999999998</v>
      </c>
      <c r="AQ77">
        <v>19.098039999999997</v>
      </c>
      <c r="AR77">
        <v>8.8063871999999996</v>
      </c>
      <c r="AS77">
        <v>7.4287324799999999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23.996234198383743</v>
      </c>
      <c r="BB77">
        <f t="shared" si="1"/>
        <v>775.87825712405345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2.8557177891810994</v>
      </c>
      <c r="L78">
        <v>390.00169092622031</v>
      </c>
      <c r="M78">
        <v>14.113402061855671</v>
      </c>
      <c r="N78">
        <v>36.240671641791039</v>
      </c>
      <c r="O78">
        <v>0</v>
      </c>
      <c r="P78">
        <v>42.340206185567006</v>
      </c>
      <c r="Q78">
        <v>6.6961487895981087</v>
      </c>
      <c r="R78">
        <v>13.006638998298079</v>
      </c>
      <c r="S78">
        <v>8.1025853906250003</v>
      </c>
      <c r="T78">
        <v>0</v>
      </c>
      <c r="U78">
        <v>53.525101178694861</v>
      </c>
      <c r="V78">
        <v>4.9476555789473675</v>
      </c>
      <c r="W78">
        <v>7.124836506666667</v>
      </c>
      <c r="X78">
        <v>45.256399580792674</v>
      </c>
      <c r="Y78">
        <v>0</v>
      </c>
      <c r="Z78">
        <v>1.9911320000000001</v>
      </c>
      <c r="AA78">
        <v>12.931030944000002</v>
      </c>
      <c r="AB78">
        <v>12.121704815999999</v>
      </c>
      <c r="AC78">
        <v>5.9383226239999995</v>
      </c>
      <c r="AD78">
        <v>11.211743379200003</v>
      </c>
      <c r="AE78">
        <v>15.167135380800001</v>
      </c>
      <c r="AF78">
        <v>8.7724999999999991</v>
      </c>
      <c r="AG78">
        <v>11.632015200000001</v>
      </c>
      <c r="AH78">
        <v>43.057968719999998</v>
      </c>
      <c r="AI78">
        <v>4.2961203999999995</v>
      </c>
      <c r="AJ78">
        <v>0</v>
      </c>
      <c r="AK78">
        <v>0</v>
      </c>
      <c r="AL78">
        <v>0</v>
      </c>
      <c r="AM78">
        <v>4.8588992571428555</v>
      </c>
      <c r="AN78">
        <v>0.80345999999999995</v>
      </c>
      <c r="AO78">
        <v>8.4787248000000002</v>
      </c>
      <c r="AP78">
        <v>3.5370971999999998</v>
      </c>
      <c r="AQ78">
        <v>19.098039999999997</v>
      </c>
      <c r="AR78">
        <v>8.8063871999999996</v>
      </c>
      <c r="AS78">
        <v>7.4287324799999999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24.130261677594429</v>
      </c>
      <c r="BB78">
        <f t="shared" si="1"/>
        <v>780.21180735178598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2.8557177891810994</v>
      </c>
      <c r="L79">
        <v>390.00169092622031</v>
      </c>
      <c r="M79">
        <v>14.113402061855671</v>
      </c>
      <c r="N79">
        <v>36.240671641791039</v>
      </c>
      <c r="O79">
        <v>0</v>
      </c>
      <c r="P79">
        <v>42.340206185567006</v>
      </c>
      <c r="Q79">
        <v>6.6961487895981087</v>
      </c>
      <c r="R79">
        <v>13.006638998298079</v>
      </c>
      <c r="S79">
        <v>8.1025853906250003</v>
      </c>
      <c r="T79">
        <v>0</v>
      </c>
      <c r="U79">
        <v>53.525101178694861</v>
      </c>
      <c r="V79">
        <v>4.6878955454545448</v>
      </c>
      <c r="W79">
        <v>7.124836506666667</v>
      </c>
      <c r="X79">
        <v>45.256399580792674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8.9164694944000011</v>
      </c>
      <c r="AD79">
        <v>11.211743379200003</v>
      </c>
      <c r="AE79">
        <v>15.981150639999999</v>
      </c>
      <c r="AF79">
        <v>9.2564999999999991</v>
      </c>
      <c r="AG79">
        <v>11.632015200000001</v>
      </c>
      <c r="AH79">
        <v>43.057968719999998</v>
      </c>
      <c r="AI79">
        <v>4.6866768000000008</v>
      </c>
      <c r="AJ79">
        <v>0</v>
      </c>
      <c r="AK79">
        <v>0</v>
      </c>
      <c r="AL79">
        <v>0</v>
      </c>
      <c r="AM79">
        <v>4.8588992571428555</v>
      </c>
      <c r="AN79">
        <v>0.80345999999999995</v>
      </c>
      <c r="AO79">
        <v>8.4787248000000002</v>
      </c>
      <c r="AP79">
        <v>3.7729036799999993</v>
      </c>
      <c r="AQ79">
        <v>19.098039999999997</v>
      </c>
      <c r="AR79">
        <v>8.8063871999999996</v>
      </c>
      <c r="AS79">
        <v>7.4287324799999999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24.390774365447054</v>
      </c>
      <c r="BB79">
        <f t="shared" si="1"/>
        <v>788.63504516004059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2.8557177891810994</v>
      </c>
      <c r="L80">
        <v>390.00169092622031</v>
      </c>
      <c r="M80">
        <v>14.113402061855671</v>
      </c>
      <c r="N80">
        <v>36.240671641791039</v>
      </c>
      <c r="O80">
        <v>0</v>
      </c>
      <c r="P80">
        <v>42.340206185567006</v>
      </c>
      <c r="Q80">
        <v>6.6961487895981087</v>
      </c>
      <c r="R80">
        <v>13.006638998298079</v>
      </c>
      <c r="S80">
        <v>8.1025853906250003</v>
      </c>
      <c r="T80">
        <v>0</v>
      </c>
      <c r="U80">
        <v>53.525101178694861</v>
      </c>
      <c r="V80">
        <v>4.6878955454545448</v>
      </c>
      <c r="W80">
        <v>7.124836506666667</v>
      </c>
      <c r="X80">
        <v>45.256399580792674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8.9164694944000011</v>
      </c>
      <c r="AD80">
        <v>11.211743379200003</v>
      </c>
      <c r="AE80">
        <v>15.981150639999999</v>
      </c>
      <c r="AF80">
        <v>9.2564999999999991</v>
      </c>
      <c r="AG80">
        <v>11.632015200000001</v>
      </c>
      <c r="AH80">
        <v>43.057968719999998</v>
      </c>
      <c r="AI80">
        <v>14.997365759999999</v>
      </c>
      <c r="AJ80">
        <v>0</v>
      </c>
      <c r="AK80">
        <v>0</v>
      </c>
      <c r="AL80">
        <v>0</v>
      </c>
      <c r="AM80">
        <v>4.8588992571428555</v>
      </c>
      <c r="AN80">
        <v>0.80345999999999995</v>
      </c>
      <c r="AO80">
        <v>8.4787248000000002</v>
      </c>
      <c r="AP80">
        <v>3.5370971999999998</v>
      </c>
      <c r="AQ80">
        <v>19.098039999999997</v>
      </c>
      <c r="AR80">
        <v>8.8063871999999996</v>
      </c>
      <c r="AS80">
        <v>7.4287324799999999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24.693020839847055</v>
      </c>
      <c r="BB80">
        <f t="shared" si="1"/>
        <v>798.40768116564061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2.8557177891810994</v>
      </c>
      <c r="L81">
        <v>390.00169092622031</v>
      </c>
      <c r="M81">
        <v>14.113402061855671</v>
      </c>
      <c r="N81">
        <v>36.240671641791039</v>
      </c>
      <c r="O81">
        <v>0</v>
      </c>
      <c r="P81">
        <v>42.340206185567006</v>
      </c>
      <c r="Q81">
        <v>6.6961487895981087</v>
      </c>
      <c r="R81">
        <v>13.006638998298079</v>
      </c>
      <c r="S81">
        <v>8.1025853906250003</v>
      </c>
      <c r="T81">
        <v>0</v>
      </c>
      <c r="U81">
        <v>53.525101178694861</v>
      </c>
      <c r="V81">
        <v>4.6878955454545448</v>
      </c>
      <c r="W81">
        <v>7.124836506666667</v>
      </c>
      <c r="X81">
        <v>45.256399580792674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8.9164694944000011</v>
      </c>
      <c r="AD81">
        <v>11.211743379200003</v>
      </c>
      <c r="AE81">
        <v>15.981150639999999</v>
      </c>
      <c r="AF81">
        <v>9.2564999999999991</v>
      </c>
      <c r="AG81">
        <v>11.632015200000001</v>
      </c>
      <c r="AH81">
        <v>43.057968719999998</v>
      </c>
      <c r="AI81">
        <v>14.997365759999999</v>
      </c>
      <c r="AJ81">
        <v>0</v>
      </c>
      <c r="AK81">
        <v>0</v>
      </c>
      <c r="AL81">
        <v>0</v>
      </c>
      <c r="AM81">
        <v>4.8588992571428555</v>
      </c>
      <c r="AN81">
        <v>0.80345999999999995</v>
      </c>
      <c r="AO81">
        <v>8.4787248000000002</v>
      </c>
      <c r="AP81">
        <v>3.5370971999999998</v>
      </c>
      <c r="AQ81">
        <v>19.098039999999997</v>
      </c>
      <c r="AR81">
        <v>16.257945599999996</v>
      </c>
      <c r="AS81">
        <v>8.2541472000000002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24.941330033447052</v>
      </c>
      <c r="BB81">
        <f t="shared" si="1"/>
        <v>806.4363450920406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2.8557177891810994</v>
      </c>
      <c r="L82">
        <v>355.00164906211882</v>
      </c>
      <c r="M82">
        <v>14.113402061855671</v>
      </c>
      <c r="N82">
        <v>36.240671641791039</v>
      </c>
      <c r="O82">
        <v>0</v>
      </c>
      <c r="P82">
        <v>42.340206185567006</v>
      </c>
      <c r="Q82">
        <v>6.6961487895981087</v>
      </c>
      <c r="R82">
        <v>13.006638998298079</v>
      </c>
      <c r="S82">
        <v>8.1025853906250003</v>
      </c>
      <c r="T82">
        <v>0</v>
      </c>
      <c r="U82">
        <v>53.525101178694861</v>
      </c>
      <c r="V82">
        <v>4.6878955454545448</v>
      </c>
      <c r="W82">
        <v>7.124836506666667</v>
      </c>
      <c r="X82">
        <v>45.256399580792674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8.9164694944000011</v>
      </c>
      <c r="AD82">
        <v>11.211743379200003</v>
      </c>
      <c r="AE82">
        <v>15.981150639999999</v>
      </c>
      <c r="AF82">
        <v>9.2564999999999991</v>
      </c>
      <c r="AG82">
        <v>11.632015200000001</v>
      </c>
      <c r="AH82">
        <v>43.057968719999998</v>
      </c>
      <c r="AI82">
        <v>14.997365759999999</v>
      </c>
      <c r="AJ82">
        <v>0</v>
      </c>
      <c r="AK82">
        <v>0</v>
      </c>
      <c r="AL82">
        <v>0</v>
      </c>
      <c r="AM82">
        <v>4.8588992571428555</v>
      </c>
      <c r="AN82">
        <v>0.80345999999999995</v>
      </c>
      <c r="AO82">
        <v>8.4787248000000002</v>
      </c>
      <c r="AP82">
        <v>3.5370971999999998</v>
      </c>
      <c r="AQ82">
        <v>19.098039999999997</v>
      </c>
      <c r="AR82">
        <v>16.257945599999996</v>
      </c>
      <c r="AS82">
        <v>8.2541472000000002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23.891328777523988</v>
      </c>
      <c r="BB82">
        <f t="shared" si="1"/>
        <v>772.48630448386223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2.8557741347905283</v>
      </c>
      <c r="L83">
        <v>354.99671623152881</v>
      </c>
      <c r="M83">
        <v>14.113402061855671</v>
      </c>
      <c r="N83">
        <v>36.240671641791039</v>
      </c>
      <c r="O83">
        <v>0</v>
      </c>
      <c r="P83">
        <v>42.340206185567006</v>
      </c>
      <c r="Q83">
        <v>5.7645750160978748</v>
      </c>
      <c r="R83">
        <v>13.009693729003359</v>
      </c>
      <c r="S83">
        <v>8.0938042495479188</v>
      </c>
      <c r="T83">
        <v>0</v>
      </c>
      <c r="U83">
        <v>53.525101178694861</v>
      </c>
      <c r="V83">
        <v>5.8744644365698084</v>
      </c>
      <c r="W83">
        <v>7.124836506666667</v>
      </c>
      <c r="X83">
        <v>45.257731773104062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8.9164694944000011</v>
      </c>
      <c r="AD83">
        <v>11.211743379200003</v>
      </c>
      <c r="AE83">
        <v>15.981150639999999</v>
      </c>
      <c r="AF83">
        <v>9.2564999999999991</v>
      </c>
      <c r="AG83">
        <v>11.632015200000001</v>
      </c>
      <c r="AH83">
        <v>43.057968719999998</v>
      </c>
      <c r="AI83">
        <v>14.997365759999999</v>
      </c>
      <c r="AJ83">
        <v>0</v>
      </c>
      <c r="AK83">
        <v>0</v>
      </c>
      <c r="AL83">
        <v>0</v>
      </c>
      <c r="AM83">
        <v>4.8588992571428555</v>
      </c>
      <c r="AN83">
        <v>0.80345999999999995</v>
      </c>
      <c r="AO83">
        <v>8.5689240000000009</v>
      </c>
      <c r="AP83">
        <v>3.7729036799999993</v>
      </c>
      <c r="AQ83">
        <v>19.098039999999997</v>
      </c>
      <c r="AR83">
        <v>8.8063871999999996</v>
      </c>
      <c r="AS83">
        <v>7.0160251200000001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23.64779009848321</v>
      </c>
      <c r="BB83">
        <f t="shared" si="1"/>
        <v>764.61189277747712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2.8557741347905283</v>
      </c>
      <c r="L84">
        <v>354.99671623152881</v>
      </c>
      <c r="M84">
        <v>14.113402061855671</v>
      </c>
      <c r="N84">
        <v>36.240671641791039</v>
      </c>
      <c r="O84">
        <v>0</v>
      </c>
      <c r="P84">
        <v>42.340206185567006</v>
      </c>
      <c r="Q84">
        <v>5.7645750160978748</v>
      </c>
      <c r="R84">
        <v>13.009693729003359</v>
      </c>
      <c r="S84">
        <v>8.0938042495479188</v>
      </c>
      <c r="T84">
        <v>0</v>
      </c>
      <c r="U84">
        <v>53.525101178694861</v>
      </c>
      <c r="V84">
        <v>5.8744644365698084</v>
      </c>
      <c r="W84">
        <v>7.124836506666667</v>
      </c>
      <c r="X84">
        <v>45.257731773104062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8.9164694944000011</v>
      </c>
      <c r="AD84">
        <v>11.211743379200003</v>
      </c>
      <c r="AE84">
        <v>15.981150639999999</v>
      </c>
      <c r="AF84">
        <v>9.2564999999999991</v>
      </c>
      <c r="AG84">
        <v>11.632015200000001</v>
      </c>
      <c r="AH84">
        <v>43.057968719999998</v>
      </c>
      <c r="AI84">
        <v>14.997365759999999</v>
      </c>
      <c r="AJ84">
        <v>0</v>
      </c>
      <c r="AK84">
        <v>0</v>
      </c>
      <c r="AL84">
        <v>0</v>
      </c>
      <c r="AM84">
        <v>4.8588992571428555</v>
      </c>
      <c r="AN84">
        <v>0.80345999999999995</v>
      </c>
      <c r="AO84">
        <v>8.5689240000000009</v>
      </c>
      <c r="AP84">
        <v>3.5370971999999998</v>
      </c>
      <c r="AQ84">
        <v>19.098039999999997</v>
      </c>
      <c r="AR84">
        <v>8.8063871999999996</v>
      </c>
      <c r="AS84">
        <v>7.0160251200000001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23.640715904083212</v>
      </c>
      <c r="BB84">
        <f t="shared" si="1"/>
        <v>764.38316049187711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2.8557741347905283</v>
      </c>
      <c r="L85">
        <v>354.99671623152881</v>
      </c>
      <c r="M85">
        <v>14.113402061855671</v>
      </c>
      <c r="N85">
        <v>36.240671641791039</v>
      </c>
      <c r="O85">
        <v>0</v>
      </c>
      <c r="P85">
        <v>42.340206185567006</v>
      </c>
      <c r="Q85">
        <v>6.1635018050541515</v>
      </c>
      <c r="R85">
        <v>13.151206167973124</v>
      </c>
      <c r="S85">
        <v>8.3479855429071801</v>
      </c>
      <c r="T85">
        <v>0</v>
      </c>
      <c r="U85">
        <v>53.525101178694861</v>
      </c>
      <c r="V85">
        <v>6.1731755742240226</v>
      </c>
      <c r="W85">
        <v>7.124836506666667</v>
      </c>
      <c r="X85">
        <v>45.257731773104062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8.9164694944000011</v>
      </c>
      <c r="AD85">
        <v>11.211743379200003</v>
      </c>
      <c r="AE85">
        <v>15.981150639999999</v>
      </c>
      <c r="AF85">
        <v>9.2564999999999991</v>
      </c>
      <c r="AG85">
        <v>11.632015200000001</v>
      </c>
      <c r="AH85">
        <v>43.057968719999998</v>
      </c>
      <c r="AI85">
        <v>14.997365759999999</v>
      </c>
      <c r="AJ85">
        <v>0</v>
      </c>
      <c r="AK85">
        <v>0</v>
      </c>
      <c r="AL85">
        <v>0</v>
      </c>
      <c r="AM85">
        <v>4.8588992571428555</v>
      </c>
      <c r="AN85">
        <v>0.80345999999999995</v>
      </c>
      <c r="AO85">
        <v>8.5689240000000009</v>
      </c>
      <c r="AP85">
        <v>3.5370971999999998</v>
      </c>
      <c r="AQ85">
        <v>19.098039999999997</v>
      </c>
      <c r="AR85">
        <v>8.8063871999999996</v>
      </c>
      <c r="AS85">
        <v>7.0160251200000001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23.673516085583746</v>
      </c>
      <c r="BB85">
        <f t="shared" si="1"/>
        <v>765.44369196931598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2.8557741347905283</v>
      </c>
      <c r="L86">
        <v>354.99671623152881</v>
      </c>
      <c r="M86">
        <v>14.113402061855671</v>
      </c>
      <c r="N86">
        <v>36.240671641791039</v>
      </c>
      <c r="O86">
        <v>0</v>
      </c>
      <c r="P86">
        <v>42.340206185567006</v>
      </c>
      <c r="Q86">
        <v>6.1635018050541515</v>
      </c>
      <c r="R86">
        <v>13.151206167973124</v>
      </c>
      <c r="S86">
        <v>8.3479855429071801</v>
      </c>
      <c r="T86">
        <v>0</v>
      </c>
      <c r="U86">
        <v>53.525101178694861</v>
      </c>
      <c r="V86">
        <v>6.1731755742240226</v>
      </c>
      <c r="W86">
        <v>7.124836506666667</v>
      </c>
      <c r="X86">
        <v>45.257731773104062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8.9164694944000011</v>
      </c>
      <c r="AD86">
        <v>11.211743379200003</v>
      </c>
      <c r="AE86">
        <v>15.981150639999999</v>
      </c>
      <c r="AF86">
        <v>9.2564999999999991</v>
      </c>
      <c r="AG86">
        <v>11.632015200000001</v>
      </c>
      <c r="AH86">
        <v>43.057968719999998</v>
      </c>
      <c r="AI86">
        <v>4.6866768000000008</v>
      </c>
      <c r="AJ86">
        <v>0</v>
      </c>
      <c r="AK86">
        <v>0</v>
      </c>
      <c r="AL86">
        <v>0</v>
      </c>
      <c r="AM86">
        <v>4.8588992571428555</v>
      </c>
      <c r="AN86">
        <v>0.80345999999999995</v>
      </c>
      <c r="AO86">
        <v>8.5689240000000009</v>
      </c>
      <c r="AP86">
        <v>3.5370971999999998</v>
      </c>
      <c r="AQ86">
        <v>19.098039999999997</v>
      </c>
      <c r="AR86">
        <v>8.8063871999999996</v>
      </c>
      <c r="AS86">
        <v>7.0160251200000001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23.36419541678374</v>
      </c>
      <c r="BB86">
        <f t="shared" si="1"/>
        <v>755.44232367811594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2.8557741347905283</v>
      </c>
      <c r="L87">
        <v>354.99671623152881</v>
      </c>
      <c r="M87">
        <v>14.113402061855671</v>
      </c>
      <c r="N87">
        <v>36.240671641791039</v>
      </c>
      <c r="O87">
        <v>0</v>
      </c>
      <c r="P87">
        <v>42.340206185567006</v>
      </c>
      <c r="Q87">
        <v>5.4229138888888899</v>
      </c>
      <c r="R87">
        <v>13.151206167973124</v>
      </c>
      <c r="S87">
        <v>8.3479855429071801</v>
      </c>
      <c r="T87">
        <v>0</v>
      </c>
      <c r="U87">
        <v>53.525101178694861</v>
      </c>
      <c r="V87">
        <v>6.1731755742240226</v>
      </c>
      <c r="W87">
        <v>7.1238263308528902</v>
      </c>
      <c r="X87">
        <v>45.257731773104062</v>
      </c>
      <c r="Y87">
        <v>0</v>
      </c>
      <c r="Z87">
        <v>1.01244</v>
      </c>
      <c r="AA87">
        <v>12.931030944000002</v>
      </c>
      <c r="AB87">
        <v>8.0811365439999996</v>
      </c>
      <c r="AC87">
        <v>5.9383226239999995</v>
      </c>
      <c r="AD87">
        <v>11.211743379200003</v>
      </c>
      <c r="AE87">
        <v>15.167135380800001</v>
      </c>
      <c r="AF87">
        <v>8.7724999999999991</v>
      </c>
      <c r="AG87">
        <v>11.632015200000001</v>
      </c>
      <c r="AH87">
        <v>35.881640599999997</v>
      </c>
      <c r="AI87">
        <v>4.2961203999999995</v>
      </c>
      <c r="AJ87">
        <v>0</v>
      </c>
      <c r="AK87">
        <v>0</v>
      </c>
      <c r="AL87">
        <v>0</v>
      </c>
      <c r="AM87">
        <v>4.0899825396825396</v>
      </c>
      <c r="AN87">
        <v>0.80345999999999995</v>
      </c>
      <c r="AO87">
        <v>8.5689240000000009</v>
      </c>
      <c r="AP87">
        <v>3.5370971999999998</v>
      </c>
      <c r="AQ87">
        <v>19.098039999999997</v>
      </c>
      <c r="AR87">
        <v>8.8063871999999996</v>
      </c>
      <c r="AS87">
        <v>7.0160251200000001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22.691781125687879</v>
      </c>
      <c r="BB87">
        <f t="shared" si="1"/>
        <v>733.70093071817257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2.8557741347905283</v>
      </c>
      <c r="L88">
        <v>354.99671623152881</v>
      </c>
      <c r="M88">
        <v>14.113402061855671</v>
      </c>
      <c r="N88">
        <v>36.240671641791039</v>
      </c>
      <c r="O88">
        <v>0</v>
      </c>
      <c r="P88">
        <v>42.340206185567006</v>
      </c>
      <c r="Q88">
        <v>5.4229138888888899</v>
      </c>
      <c r="R88">
        <v>13.151206167973124</v>
      </c>
      <c r="S88">
        <v>8.3479855429071801</v>
      </c>
      <c r="T88">
        <v>0</v>
      </c>
      <c r="U88">
        <v>53.525101178694861</v>
      </c>
      <c r="V88">
        <v>6.1731755742240226</v>
      </c>
      <c r="W88">
        <v>7.1238263308528902</v>
      </c>
      <c r="X88">
        <v>45.257731773104062</v>
      </c>
      <c r="Y88">
        <v>0</v>
      </c>
      <c r="Z88">
        <v>1.01244</v>
      </c>
      <c r="AA88">
        <v>12.931030944000002</v>
      </c>
      <c r="AB88">
        <v>8.0811365439999996</v>
      </c>
      <c r="AC88">
        <v>5.9383226239999995</v>
      </c>
      <c r="AD88">
        <v>11.211743379200003</v>
      </c>
      <c r="AE88">
        <v>15.167135380800001</v>
      </c>
      <c r="AF88">
        <v>8.7724999999999991</v>
      </c>
      <c r="AG88">
        <v>11.632015200000001</v>
      </c>
      <c r="AH88">
        <v>35.881640599999997</v>
      </c>
      <c r="AI88">
        <v>4.2961203999999995</v>
      </c>
      <c r="AJ88">
        <v>0</v>
      </c>
      <c r="AK88">
        <v>0</v>
      </c>
      <c r="AL88">
        <v>0</v>
      </c>
      <c r="AM88">
        <v>4.0899825396825396</v>
      </c>
      <c r="AN88">
        <v>0.80345999999999995</v>
      </c>
      <c r="AO88">
        <v>8.5689240000000009</v>
      </c>
      <c r="AP88">
        <v>3.5370971999999998</v>
      </c>
      <c r="AQ88">
        <v>19.098039999999997</v>
      </c>
      <c r="AR88">
        <v>10.161216</v>
      </c>
      <c r="AS88">
        <v>7.0160251200000001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22.732425989687879</v>
      </c>
      <c r="BB88">
        <f t="shared" si="1"/>
        <v>735.01511465417252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2.8557741347905283</v>
      </c>
      <c r="L89">
        <v>354.99671623152881</v>
      </c>
      <c r="M89">
        <v>14.113402061855671</v>
      </c>
      <c r="N89">
        <v>36.240671641791039</v>
      </c>
      <c r="O89">
        <v>0</v>
      </c>
      <c r="P89">
        <v>42.340206185567006</v>
      </c>
      <c r="Q89">
        <v>5.4229138888888899</v>
      </c>
      <c r="R89">
        <v>13.411425266862171</v>
      </c>
      <c r="S89">
        <v>8.3505156242165519</v>
      </c>
      <c r="T89">
        <v>0</v>
      </c>
      <c r="U89">
        <v>53.525101178694861</v>
      </c>
      <c r="V89">
        <v>6.1731755742240226</v>
      </c>
      <c r="W89">
        <v>7.1238263308528902</v>
      </c>
      <c r="X89">
        <v>45.257731773104062</v>
      </c>
      <c r="Y89">
        <v>0</v>
      </c>
      <c r="Z89">
        <v>1.01244</v>
      </c>
      <c r="AA89">
        <v>12.931030944000002</v>
      </c>
      <c r="AB89">
        <v>12.121704815999999</v>
      </c>
      <c r="AC89">
        <v>8.9074839360000002</v>
      </c>
      <c r="AD89">
        <v>11.211743379200003</v>
      </c>
      <c r="AE89">
        <v>15.167135380800001</v>
      </c>
      <c r="AF89">
        <v>8.7724999999999991</v>
      </c>
      <c r="AG89">
        <v>11.632015200000001</v>
      </c>
      <c r="AH89">
        <v>40.675544000000009</v>
      </c>
      <c r="AI89">
        <v>4.2961203999999995</v>
      </c>
      <c r="AJ89">
        <v>0</v>
      </c>
      <c r="AK89">
        <v>0</v>
      </c>
      <c r="AL89">
        <v>0</v>
      </c>
      <c r="AM89">
        <v>4.0899825396825396</v>
      </c>
      <c r="AN89">
        <v>0.80345999999999995</v>
      </c>
      <c r="AO89">
        <v>8.9297208000000019</v>
      </c>
      <c r="AP89">
        <v>3.5370971999999998</v>
      </c>
      <c r="AQ89">
        <v>19.098039999999997</v>
      </c>
      <c r="AR89">
        <v>10.161216</v>
      </c>
      <c r="AS89">
        <v>7.0160251200000001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23.105241974793305</v>
      </c>
      <c r="BB89">
        <f t="shared" si="1"/>
        <v>747.06947763326559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2.8557741347905283</v>
      </c>
      <c r="L90">
        <v>354.99671623152881</v>
      </c>
      <c r="M90">
        <v>14.113402061855671</v>
      </c>
      <c r="N90">
        <v>36.240671641791039</v>
      </c>
      <c r="O90">
        <v>0</v>
      </c>
      <c r="P90">
        <v>42.340206185567006</v>
      </c>
      <c r="Q90">
        <v>5.4229138888888899</v>
      </c>
      <c r="R90">
        <v>13.411425266862171</v>
      </c>
      <c r="S90">
        <v>8.3505156242165519</v>
      </c>
      <c r="T90">
        <v>0</v>
      </c>
      <c r="U90">
        <v>53.525101178694861</v>
      </c>
      <c r="V90">
        <v>6.1731755742240226</v>
      </c>
      <c r="W90">
        <v>7.1238263308528902</v>
      </c>
      <c r="X90">
        <v>45.257731773104062</v>
      </c>
      <c r="Y90">
        <v>0</v>
      </c>
      <c r="Z90">
        <v>1.01244</v>
      </c>
      <c r="AA90">
        <v>12.931030944000002</v>
      </c>
      <c r="AB90">
        <v>12.121704815999999</v>
      </c>
      <c r="AC90">
        <v>8.9074839360000002</v>
      </c>
      <c r="AD90">
        <v>11.211743379200003</v>
      </c>
      <c r="AE90">
        <v>15.167135380800001</v>
      </c>
      <c r="AF90">
        <v>8.7724999999999991</v>
      </c>
      <c r="AG90">
        <v>11.632015200000001</v>
      </c>
      <c r="AH90">
        <v>40.675544000000009</v>
      </c>
      <c r="AI90">
        <v>4.2961203999999995</v>
      </c>
      <c r="AJ90">
        <v>0</v>
      </c>
      <c r="AK90">
        <v>0</v>
      </c>
      <c r="AL90">
        <v>0</v>
      </c>
      <c r="AM90">
        <v>4.0899825396825396</v>
      </c>
      <c r="AN90">
        <v>0.80345999999999995</v>
      </c>
      <c r="AO90">
        <v>8.9297208000000019</v>
      </c>
      <c r="AP90">
        <v>3.5370971999999998</v>
      </c>
      <c r="AQ90">
        <v>19.098039999999997</v>
      </c>
      <c r="AR90">
        <v>10.161216</v>
      </c>
      <c r="AS90">
        <v>7.0160251200000001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23.105241974793305</v>
      </c>
      <c r="BB90">
        <f t="shared" si="1"/>
        <v>747.06947763326559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2.8557741347905283</v>
      </c>
      <c r="L91">
        <v>354.99671623152881</v>
      </c>
      <c r="M91">
        <v>14.113402061855671</v>
      </c>
      <c r="N91">
        <v>36.240671641791039</v>
      </c>
      <c r="O91">
        <v>0</v>
      </c>
      <c r="P91">
        <v>42.340206185567006</v>
      </c>
      <c r="Q91">
        <v>5.4229138888888899</v>
      </c>
      <c r="R91">
        <v>13.412371010466511</v>
      </c>
      <c r="S91">
        <v>8.350515435739986</v>
      </c>
      <c r="T91">
        <v>0</v>
      </c>
      <c r="U91">
        <v>53.525101178694861</v>
      </c>
      <c r="V91">
        <v>6.17</v>
      </c>
      <c r="W91">
        <v>7.1238263308528902</v>
      </c>
      <c r="X91">
        <v>45.257731958762889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8.9164694944000011</v>
      </c>
      <c r="AD91">
        <v>11.211743379200003</v>
      </c>
      <c r="AE91">
        <v>15.981150639999999</v>
      </c>
      <c r="AF91">
        <v>9.2564999999999991</v>
      </c>
      <c r="AG91">
        <v>11.632015200000001</v>
      </c>
      <c r="AH91">
        <v>43.057968719999998</v>
      </c>
      <c r="AI91">
        <v>0.97639100000000023</v>
      </c>
      <c r="AJ91">
        <v>0</v>
      </c>
      <c r="AK91">
        <v>0</v>
      </c>
      <c r="AL91">
        <v>0</v>
      </c>
      <c r="AM91">
        <v>4.8588992571428555</v>
      </c>
      <c r="AN91">
        <v>0.80345999999999995</v>
      </c>
      <c r="AO91">
        <v>8.9297208000000019</v>
      </c>
      <c r="AP91">
        <v>3.5370971999999998</v>
      </c>
      <c r="AQ91">
        <v>19.098039999999997</v>
      </c>
      <c r="AR91">
        <v>15.7498848</v>
      </c>
      <c r="AS91">
        <v>8.2541472000000002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23.494726950537714</v>
      </c>
      <c r="BB91">
        <f t="shared" si="1"/>
        <v>759.66284407914418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2.8557741347905283</v>
      </c>
      <c r="L92">
        <v>354.99671623152881</v>
      </c>
      <c r="M92">
        <v>14.113402061855671</v>
      </c>
      <c r="N92">
        <v>36.240671641791039</v>
      </c>
      <c r="O92">
        <v>0</v>
      </c>
      <c r="P92">
        <v>42.340206185567006</v>
      </c>
      <c r="Q92">
        <v>5.4229138888888899</v>
      </c>
      <c r="R92">
        <v>13.412371010466511</v>
      </c>
      <c r="S92">
        <v>8.350515435739986</v>
      </c>
      <c r="T92">
        <v>0</v>
      </c>
      <c r="U92">
        <v>53.525101178694861</v>
      </c>
      <c r="V92">
        <v>6.17</v>
      </c>
      <c r="W92">
        <v>7.1238263308528902</v>
      </c>
      <c r="X92">
        <v>45.257731958762889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8.9164694944000011</v>
      </c>
      <c r="AD92">
        <v>11.211743379200003</v>
      </c>
      <c r="AE92">
        <v>15.981150639999999</v>
      </c>
      <c r="AF92">
        <v>9.2564999999999991</v>
      </c>
      <c r="AG92">
        <v>11.632015200000001</v>
      </c>
      <c r="AH92">
        <v>43.057968719999998</v>
      </c>
      <c r="AI92">
        <v>0.97639100000000023</v>
      </c>
      <c r="AJ92">
        <v>0</v>
      </c>
      <c r="AK92">
        <v>0</v>
      </c>
      <c r="AL92">
        <v>0</v>
      </c>
      <c r="AM92">
        <v>4.8588992571428555</v>
      </c>
      <c r="AN92">
        <v>0.80345999999999995</v>
      </c>
      <c r="AO92">
        <v>8.9297208000000019</v>
      </c>
      <c r="AP92">
        <v>3.5370971999999998</v>
      </c>
      <c r="AQ92">
        <v>19.098039999999997</v>
      </c>
      <c r="AR92">
        <v>15.7498848</v>
      </c>
      <c r="AS92">
        <v>8.2541472000000002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23.494726950537714</v>
      </c>
      <c r="BB92">
        <f t="shared" si="1"/>
        <v>759.66284407914418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2.8557741347905283</v>
      </c>
      <c r="L93">
        <v>354.99671623152881</v>
      </c>
      <c r="M93">
        <v>14.113402061855671</v>
      </c>
      <c r="N93">
        <v>36.240671641791039</v>
      </c>
      <c r="O93">
        <v>0</v>
      </c>
      <c r="P93">
        <v>42.340206185567006</v>
      </c>
      <c r="Q93">
        <v>5.4641527777777776</v>
      </c>
      <c r="R93">
        <v>13.412371010466511</v>
      </c>
      <c r="S93">
        <v>8.350515435739986</v>
      </c>
      <c r="T93">
        <v>0</v>
      </c>
      <c r="U93">
        <v>53.525101178694861</v>
      </c>
      <c r="V93">
        <v>6.17</v>
      </c>
      <c r="W93">
        <v>7.1238263308528902</v>
      </c>
      <c r="X93">
        <v>45.257731958762889</v>
      </c>
      <c r="Y93">
        <v>0</v>
      </c>
      <c r="Z93">
        <v>4.04976</v>
      </c>
      <c r="AA93">
        <v>12.931030944000002</v>
      </c>
      <c r="AB93">
        <v>12.121704815999999</v>
      </c>
      <c r="AC93">
        <v>8.9164694944000011</v>
      </c>
      <c r="AD93">
        <v>11.211743379200003</v>
      </c>
      <c r="AE93">
        <v>15.981150639999999</v>
      </c>
      <c r="AF93">
        <v>9.2564999999999991</v>
      </c>
      <c r="AG93">
        <v>11.632015200000001</v>
      </c>
      <c r="AH93">
        <v>43.057968719999998</v>
      </c>
      <c r="AI93">
        <v>0.97639100000000023</v>
      </c>
      <c r="AJ93">
        <v>0</v>
      </c>
      <c r="AK93">
        <v>0</v>
      </c>
      <c r="AL93">
        <v>0</v>
      </c>
      <c r="AM93">
        <v>4.8588992571428555</v>
      </c>
      <c r="AN93">
        <v>0.80345999999999995</v>
      </c>
      <c r="AO93">
        <v>8.9297208000000019</v>
      </c>
      <c r="AP93">
        <v>3.5370971999999998</v>
      </c>
      <c r="AQ93">
        <v>19.098039999999997</v>
      </c>
      <c r="AR93">
        <v>8.8063871999999996</v>
      </c>
      <c r="AS93">
        <v>6.6033177599999995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23.178663580404383</v>
      </c>
      <c r="BB93">
        <f t="shared" si="1"/>
        <v>749.44346177816624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2.8557741347905283</v>
      </c>
      <c r="L94">
        <v>354.99671623152881</v>
      </c>
      <c r="M94">
        <v>14.113402061855671</v>
      </c>
      <c r="N94">
        <v>36.240671641791039</v>
      </c>
      <c r="O94">
        <v>0</v>
      </c>
      <c r="P94">
        <v>42.340206185567006</v>
      </c>
      <c r="Q94">
        <v>5.4641527777777776</v>
      </c>
      <c r="R94">
        <v>13.412371010466511</v>
      </c>
      <c r="S94">
        <v>8.350515435739986</v>
      </c>
      <c r="T94">
        <v>0</v>
      </c>
      <c r="U94">
        <v>53.525101178694861</v>
      </c>
      <c r="V94">
        <v>6.17</v>
      </c>
      <c r="W94">
        <v>7.1238263308528902</v>
      </c>
      <c r="X94">
        <v>45.257731958762889</v>
      </c>
      <c r="Y94">
        <v>0</v>
      </c>
      <c r="Z94">
        <v>4.04976</v>
      </c>
      <c r="AA94">
        <v>12.931030944000002</v>
      </c>
      <c r="AB94">
        <v>12.121704815999999</v>
      </c>
      <c r="AC94">
        <v>8.9164694944000011</v>
      </c>
      <c r="AD94">
        <v>11.211743379200003</v>
      </c>
      <c r="AE94">
        <v>15.981150639999999</v>
      </c>
      <c r="AF94">
        <v>9.2564999999999991</v>
      </c>
      <c r="AG94">
        <v>11.632015200000001</v>
      </c>
      <c r="AH94">
        <v>43.057968719999998</v>
      </c>
      <c r="AI94">
        <v>0.97639100000000023</v>
      </c>
      <c r="AJ94">
        <v>0</v>
      </c>
      <c r="AK94">
        <v>0</v>
      </c>
      <c r="AL94">
        <v>0</v>
      </c>
      <c r="AM94">
        <v>4.8588992571428555</v>
      </c>
      <c r="AN94">
        <v>0.80345999999999995</v>
      </c>
      <c r="AO94">
        <v>8.9297208000000019</v>
      </c>
      <c r="AP94">
        <v>3.5370971999999998</v>
      </c>
      <c r="AQ94">
        <v>19.098039999999997</v>
      </c>
      <c r="AR94">
        <v>8.8063871999999996</v>
      </c>
      <c r="AS94">
        <v>6.6033177599999995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23.178663580404383</v>
      </c>
      <c r="BB94">
        <f t="shared" si="1"/>
        <v>749.44346177816624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2.8557741347905283</v>
      </c>
      <c r="L95">
        <v>354.99671623152881</v>
      </c>
      <c r="M95">
        <v>14.113402061855671</v>
      </c>
      <c r="N95">
        <v>36.240671641791039</v>
      </c>
      <c r="O95">
        <v>0</v>
      </c>
      <c r="P95">
        <v>42.340206185567006</v>
      </c>
      <c r="Q95">
        <v>5.4641527777777776</v>
      </c>
      <c r="R95">
        <v>13.412371081716321</v>
      </c>
      <c r="S95">
        <v>8.3478677081681205</v>
      </c>
      <c r="T95">
        <v>0</v>
      </c>
      <c r="U95">
        <v>53.525101178694861</v>
      </c>
      <c r="V95">
        <v>6.17</v>
      </c>
      <c r="W95">
        <v>7.1238263308528902</v>
      </c>
      <c r="X95">
        <v>45.257731958762889</v>
      </c>
      <c r="Y95">
        <v>0</v>
      </c>
      <c r="Z95">
        <v>1.9911320000000001</v>
      </c>
      <c r="AA95">
        <v>12.931030944000002</v>
      </c>
      <c r="AB95">
        <v>12.121704815999999</v>
      </c>
      <c r="AC95">
        <v>8.9164694944000011</v>
      </c>
      <c r="AD95">
        <v>11.211743379200003</v>
      </c>
      <c r="AE95">
        <v>15.167135380800001</v>
      </c>
      <c r="AF95">
        <v>8.7724999999999991</v>
      </c>
      <c r="AG95">
        <v>11.632015200000001</v>
      </c>
      <c r="AH95">
        <v>35.881640599999997</v>
      </c>
      <c r="AI95">
        <v>0.97639100000000023</v>
      </c>
      <c r="AJ95">
        <v>0</v>
      </c>
      <c r="AK95">
        <v>0</v>
      </c>
      <c r="AL95">
        <v>0</v>
      </c>
      <c r="AM95">
        <v>4.0899825396825396</v>
      </c>
      <c r="AN95">
        <v>0.80345999999999995</v>
      </c>
      <c r="AO95">
        <v>8.9297208000000019</v>
      </c>
      <c r="AP95">
        <v>3.5370971999999998</v>
      </c>
      <c r="AQ95">
        <v>19.098039999999997</v>
      </c>
      <c r="AR95">
        <v>8.8063871999999996</v>
      </c>
      <c r="AS95">
        <v>6.6033177599999995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22.839527545402426</v>
      </c>
      <c r="BB95">
        <f t="shared" si="1"/>
        <v>738.47806206018583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2.8557741347905283</v>
      </c>
      <c r="L96">
        <v>354.99671623152881</v>
      </c>
      <c r="M96">
        <v>14.113402061855671</v>
      </c>
      <c r="N96">
        <v>36.240671641791039</v>
      </c>
      <c r="O96">
        <v>0</v>
      </c>
      <c r="P96">
        <v>42.340206185567006</v>
      </c>
      <c r="Q96">
        <v>5.4641527777777776</v>
      </c>
      <c r="R96">
        <v>13.412371081716321</v>
      </c>
      <c r="S96">
        <v>8.3478677081681205</v>
      </c>
      <c r="T96">
        <v>0</v>
      </c>
      <c r="U96">
        <v>53.525101178694861</v>
      </c>
      <c r="V96">
        <v>6.17</v>
      </c>
      <c r="W96">
        <v>7.1238263308528902</v>
      </c>
      <c r="X96">
        <v>45.257731958762889</v>
      </c>
      <c r="Y96">
        <v>0</v>
      </c>
      <c r="Z96">
        <v>1.9911320000000001</v>
      </c>
      <c r="AA96">
        <v>12.931030944000002</v>
      </c>
      <c r="AB96">
        <v>12.121704815999999</v>
      </c>
      <c r="AC96">
        <v>8.9164694944000011</v>
      </c>
      <c r="AD96">
        <v>11.211743379200003</v>
      </c>
      <c r="AE96">
        <v>15.167135380800001</v>
      </c>
      <c r="AF96">
        <v>8.7724999999999991</v>
      </c>
      <c r="AG96">
        <v>11.632015200000001</v>
      </c>
      <c r="AH96">
        <v>35.881640599999997</v>
      </c>
      <c r="AI96">
        <v>0.97639100000000023</v>
      </c>
      <c r="AJ96">
        <v>0</v>
      </c>
      <c r="AK96">
        <v>0</v>
      </c>
      <c r="AL96">
        <v>0</v>
      </c>
      <c r="AM96">
        <v>4.0899825396825396</v>
      </c>
      <c r="AN96">
        <v>0.80345999999999995</v>
      </c>
      <c r="AO96">
        <v>8.9297208000000019</v>
      </c>
      <c r="AP96">
        <v>3.5370971999999998</v>
      </c>
      <c r="AQ96">
        <v>19.098039999999997</v>
      </c>
      <c r="AR96">
        <v>8.8063871999999996</v>
      </c>
      <c r="AS96">
        <v>6.6033177599999995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22.839527545402426</v>
      </c>
      <c r="BB96">
        <f t="shared" si="1"/>
        <v>738.47806206018583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2.8557741347905283</v>
      </c>
      <c r="L97">
        <v>354.99671623152881</v>
      </c>
      <c r="M97">
        <v>14.113402061855671</v>
      </c>
      <c r="N97">
        <v>36.240671641791039</v>
      </c>
      <c r="O97">
        <v>0</v>
      </c>
      <c r="P97">
        <v>42.340206185567006</v>
      </c>
      <c r="Q97">
        <v>5.5878694444444443</v>
      </c>
      <c r="R97">
        <v>13.412371081716321</v>
      </c>
      <c r="S97">
        <v>8.3478677081681205</v>
      </c>
      <c r="T97">
        <v>0</v>
      </c>
      <c r="U97">
        <v>53.525101178694861</v>
      </c>
      <c r="V97">
        <v>6.17</v>
      </c>
      <c r="W97">
        <v>7.1238263308528902</v>
      </c>
      <c r="X97">
        <v>45.257731958762889</v>
      </c>
      <c r="Y97">
        <v>0</v>
      </c>
      <c r="Z97">
        <v>1.9911320000000001</v>
      </c>
      <c r="AA97">
        <v>12.931030944000002</v>
      </c>
      <c r="AB97">
        <v>12.121704815999999</v>
      </c>
      <c r="AC97">
        <v>8.9164694944000011</v>
      </c>
      <c r="AD97">
        <v>11.211743379200003</v>
      </c>
      <c r="AE97">
        <v>15.167135380800001</v>
      </c>
      <c r="AF97">
        <v>8.7724999999999991</v>
      </c>
      <c r="AG97">
        <v>11.632015200000001</v>
      </c>
      <c r="AH97">
        <v>35.881640599999997</v>
      </c>
      <c r="AI97">
        <v>0</v>
      </c>
      <c r="AJ97">
        <v>0</v>
      </c>
      <c r="AK97">
        <v>0</v>
      </c>
      <c r="AL97">
        <v>0</v>
      </c>
      <c r="AM97">
        <v>4.0899825396825396</v>
      </c>
      <c r="AN97">
        <v>0.80345999999999995</v>
      </c>
      <c r="AO97">
        <v>8.9297208000000019</v>
      </c>
      <c r="AP97">
        <v>3.5370971999999998</v>
      </c>
      <c r="AQ97">
        <v>19.098039999999997</v>
      </c>
      <c r="AR97">
        <v>8.8063871999999996</v>
      </c>
      <c r="AS97">
        <v>6.6033177599999995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22.813947315402423</v>
      </c>
      <c r="BB97">
        <f t="shared" si="1"/>
        <v>737.65096795685258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2.8557741347905283</v>
      </c>
      <c r="L98">
        <v>354.99671623152881</v>
      </c>
      <c r="M98">
        <v>14.113402061855671</v>
      </c>
      <c r="N98">
        <v>36.240671641791039</v>
      </c>
      <c r="O98">
        <v>0</v>
      </c>
      <c r="P98">
        <v>42.340206185567006</v>
      </c>
      <c r="Q98">
        <v>5.6600374999999996</v>
      </c>
      <c r="R98">
        <v>13.412371081716321</v>
      </c>
      <c r="S98">
        <v>8.3478677081681205</v>
      </c>
      <c r="T98">
        <v>0</v>
      </c>
      <c r="U98">
        <v>53.525101178694861</v>
      </c>
      <c r="V98">
        <v>6.17</v>
      </c>
      <c r="W98">
        <v>7.1238263308528902</v>
      </c>
      <c r="X98">
        <v>45.257731958762889</v>
      </c>
      <c r="Y98">
        <v>0</v>
      </c>
      <c r="Z98">
        <v>1.9911320000000001</v>
      </c>
      <c r="AA98">
        <v>12.931030944000002</v>
      </c>
      <c r="AB98">
        <v>12.121704815999999</v>
      </c>
      <c r="AC98">
        <v>8.9164694944000011</v>
      </c>
      <c r="AD98">
        <v>11.211743379200003</v>
      </c>
      <c r="AE98">
        <v>15.167135380800001</v>
      </c>
      <c r="AF98">
        <v>8.7724999999999991</v>
      </c>
      <c r="AG98">
        <v>11.632015200000001</v>
      </c>
      <c r="AH98">
        <v>35.881640599999997</v>
      </c>
      <c r="AI98">
        <v>0</v>
      </c>
      <c r="AJ98">
        <v>0</v>
      </c>
      <c r="AK98">
        <v>0</v>
      </c>
      <c r="AL98">
        <v>0</v>
      </c>
      <c r="AM98">
        <v>4.0899825396825396</v>
      </c>
      <c r="AN98">
        <v>0.80345999999999995</v>
      </c>
      <c r="AO98">
        <v>8.9297208000000019</v>
      </c>
      <c r="AP98">
        <v>3.5370971999999998</v>
      </c>
      <c r="AQ98">
        <v>19.098039999999997</v>
      </c>
      <c r="AR98">
        <v>8.8063871999999996</v>
      </c>
      <c r="AS98">
        <v>6.6033177599999995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22.816112357069088</v>
      </c>
      <c r="BB98">
        <f t="shared" si="1"/>
        <v>737.7209709707414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5.8488089556078336E-2</v>
      </c>
      <c r="L99">
        <f t="shared" si="2"/>
        <v>8.7506837277206024</v>
      </c>
      <c r="M99">
        <f t="shared" si="2"/>
        <v>0.33872121168920283</v>
      </c>
      <c r="N99">
        <f t="shared" si="2"/>
        <v>0.86977759788572861</v>
      </c>
      <c r="O99">
        <f t="shared" si="2"/>
        <v>0</v>
      </c>
      <c r="P99">
        <f t="shared" si="2"/>
        <v>0.99892745905261704</v>
      </c>
      <c r="Q99">
        <f t="shared" si="2"/>
        <v>0.12812760121351369</v>
      </c>
      <c r="R99">
        <f t="shared" si="2"/>
        <v>0.29059854193300055</v>
      </c>
      <c r="S99">
        <f t="shared" si="2"/>
        <v>0.18108427677167352</v>
      </c>
      <c r="T99">
        <f t="shared" si="2"/>
        <v>0</v>
      </c>
      <c r="U99">
        <f t="shared" si="2"/>
        <v>1.1403353914036984</v>
      </c>
      <c r="V99">
        <f t="shared" si="2"/>
        <v>0.122328300222837</v>
      </c>
      <c r="W99">
        <f t="shared" si="2"/>
        <v>0.14047982080694904</v>
      </c>
      <c r="X99">
        <f t="shared" si="2"/>
        <v>1.0857682149224337</v>
      </c>
      <c r="Y99">
        <f t="shared" si="2"/>
        <v>0</v>
      </c>
      <c r="Z99">
        <f t="shared" si="2"/>
        <v>5.8608632940000037E-2</v>
      </c>
      <c r="AA99">
        <f t="shared" si="2"/>
        <v>0.13087579018799997</v>
      </c>
      <c r="AB99">
        <f t="shared" si="2"/>
        <v>0.1851995285400001</v>
      </c>
      <c r="AC99">
        <f t="shared" si="2"/>
        <v>0.14255568520959996</v>
      </c>
      <c r="AD99">
        <f t="shared" si="2"/>
        <v>0.2690818411008003</v>
      </c>
      <c r="AE99">
        <f t="shared" si="2"/>
        <v>0.36645329491679929</v>
      </c>
      <c r="AF99">
        <f t="shared" si="2"/>
        <v>0.21199199999999999</v>
      </c>
      <c r="AG99">
        <f t="shared" si="2"/>
        <v>0.27916836479999974</v>
      </c>
      <c r="AH99">
        <f t="shared" si="2"/>
        <v>0.91374704200000145</v>
      </c>
      <c r="AI99">
        <f t="shared" si="2"/>
        <v>8.1753218429999996E-2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2.8621697812698393E-2</v>
      </c>
      <c r="AN99">
        <f t="shared" si="2"/>
        <v>1.9283040000000022E-2</v>
      </c>
      <c r="AO99">
        <f t="shared" si="2"/>
        <v>0.21052493280000018</v>
      </c>
      <c r="AP99">
        <f t="shared" si="2"/>
        <v>8.6482026540000104E-2</v>
      </c>
      <c r="AQ99">
        <f t="shared" si="2"/>
        <v>0.40824960000000066</v>
      </c>
      <c r="AR99">
        <f t="shared" si="2"/>
        <v>0.24911914559999998</v>
      </c>
      <c r="AS99">
        <f t="shared" si="2"/>
        <v>0.177918142896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0.53774862407571644</v>
      </c>
      <c r="BB99">
        <f t="shared" si="1"/>
        <v>17.387205592876523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83.039999999999992</v>
      </c>
      <c r="BA3">
        <v>2.4999999999999716</v>
      </c>
      <c r="BB3">
        <f>SUM(B3:AZ3)-BA3</f>
        <v>80.54000000000002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83.37</v>
      </c>
      <c r="BA4">
        <v>2.5099999999999909</v>
      </c>
      <c r="BB4">
        <f t="shared" ref="BB4:BB67" si="0">SUM(B4:AZ4)-BA4</f>
        <v>80.860000000000014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83.31</v>
      </c>
      <c r="BA5">
        <v>2.5099999999999909</v>
      </c>
      <c r="BB5">
        <f t="shared" si="0"/>
        <v>80.800000000000011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83.31</v>
      </c>
      <c r="BA6">
        <v>2.5099999999999909</v>
      </c>
      <c r="BB6">
        <f t="shared" si="0"/>
        <v>80.800000000000011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83.31</v>
      </c>
      <c r="BA7">
        <v>2.5099999999999909</v>
      </c>
      <c r="BB7">
        <f t="shared" si="0"/>
        <v>80.800000000000011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83.31</v>
      </c>
      <c r="BA8">
        <v>2.5099999999999909</v>
      </c>
      <c r="BB8">
        <f t="shared" si="0"/>
        <v>80.800000000000011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83.31</v>
      </c>
      <c r="BA9">
        <v>2.5099999999999909</v>
      </c>
      <c r="BB9">
        <f t="shared" si="0"/>
        <v>80.800000000000011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83.31</v>
      </c>
      <c r="BA10">
        <v>2.5099999999999909</v>
      </c>
      <c r="BB10">
        <f t="shared" si="0"/>
        <v>80.800000000000011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83.720000000000013</v>
      </c>
      <c r="BA11">
        <v>2.5000000000000142</v>
      </c>
      <c r="BB11">
        <f t="shared" si="0"/>
        <v>81.22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83.720000000000013</v>
      </c>
      <c r="BA12">
        <v>2.5000000000000142</v>
      </c>
      <c r="BB12">
        <f t="shared" si="0"/>
        <v>81.22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83.720000000000013</v>
      </c>
      <c r="BA13">
        <v>2.5000000000000142</v>
      </c>
      <c r="BB13">
        <f t="shared" si="0"/>
        <v>81.22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83.720000000000013</v>
      </c>
      <c r="BA14">
        <v>2.5000000000000142</v>
      </c>
      <c r="BB14">
        <f t="shared" si="0"/>
        <v>81.22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83.84</v>
      </c>
      <c r="BA15">
        <v>2.5100000000000051</v>
      </c>
      <c r="BB15">
        <f t="shared" si="0"/>
        <v>81.33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83.84</v>
      </c>
      <c r="BA16">
        <v>2.5100000000000051</v>
      </c>
      <c r="BB16">
        <f t="shared" si="0"/>
        <v>81.33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83.84</v>
      </c>
      <c r="BA17">
        <v>2.5100000000000051</v>
      </c>
      <c r="BB17">
        <f t="shared" si="0"/>
        <v>81.33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83.84</v>
      </c>
      <c r="BA18">
        <v>2.5100000000000051</v>
      </c>
      <c r="BB18">
        <f t="shared" si="0"/>
        <v>81.33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83.84</v>
      </c>
      <c r="BA19">
        <v>2.5100000000000051</v>
      </c>
      <c r="BB19">
        <f t="shared" si="0"/>
        <v>81.33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83.84</v>
      </c>
      <c r="BA20">
        <v>2.5100000000000051</v>
      </c>
      <c r="BB20">
        <f t="shared" si="0"/>
        <v>81.33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83.84</v>
      </c>
      <c r="BA21">
        <v>2.5100000000000051</v>
      </c>
      <c r="BB21">
        <f t="shared" si="0"/>
        <v>81.33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83.84</v>
      </c>
      <c r="BA22">
        <v>2.5100000000000051</v>
      </c>
      <c r="BB22">
        <f t="shared" si="0"/>
        <v>81.33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83.720000000000013</v>
      </c>
      <c r="BA23">
        <v>2.5000000000000142</v>
      </c>
      <c r="BB23">
        <f t="shared" si="0"/>
        <v>81.22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83.720000000000013</v>
      </c>
      <c r="BA24">
        <v>2.5000000000000142</v>
      </c>
      <c r="BB24">
        <f t="shared" si="0"/>
        <v>81.22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83.720000000000013</v>
      </c>
      <c r="BA25">
        <v>2.5000000000000142</v>
      </c>
      <c r="BB25">
        <f t="shared" si="0"/>
        <v>81.22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83.860000000000014</v>
      </c>
      <c r="BA26">
        <v>2.5000000000000142</v>
      </c>
      <c r="BB26">
        <f t="shared" si="0"/>
        <v>81.36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83.49</v>
      </c>
      <c r="BA27">
        <v>2.5099999999999909</v>
      </c>
      <c r="BB27">
        <f t="shared" si="0"/>
        <v>80.98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83.49</v>
      </c>
      <c r="BA28">
        <v>2.5099999999999909</v>
      </c>
      <c r="BB28">
        <f t="shared" si="0"/>
        <v>80.98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83.49</v>
      </c>
      <c r="BA29">
        <v>2.5099999999999909</v>
      </c>
      <c r="BB29">
        <f t="shared" si="0"/>
        <v>80.98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83.49</v>
      </c>
      <c r="BA30">
        <v>2.5099999999999909</v>
      </c>
      <c r="BB30">
        <f t="shared" si="0"/>
        <v>80.98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83.409999999999982</v>
      </c>
      <c r="BA31">
        <v>2.5099999999999767</v>
      </c>
      <c r="BB31">
        <f t="shared" si="0"/>
        <v>80.900000000000006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83.409999999999982</v>
      </c>
      <c r="BA32">
        <v>2.5099999999999767</v>
      </c>
      <c r="BB32">
        <f t="shared" si="0"/>
        <v>80.900000000000006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83.63</v>
      </c>
      <c r="BA33">
        <v>2.5099999999999909</v>
      </c>
      <c r="BB33">
        <f t="shared" si="0"/>
        <v>81.12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83.63</v>
      </c>
      <c r="BA34">
        <v>2.5099999999999909</v>
      </c>
      <c r="BB34">
        <f t="shared" si="0"/>
        <v>81.12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83.429999999999993</v>
      </c>
      <c r="BA35">
        <v>2.4999999999999858</v>
      </c>
      <c r="BB35">
        <f t="shared" si="0"/>
        <v>80.930000000000007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83.399999999999991</v>
      </c>
      <c r="BA36">
        <v>2.4999999999999858</v>
      </c>
      <c r="BB36">
        <f t="shared" si="0"/>
        <v>80.900000000000006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83.8</v>
      </c>
      <c r="BA37">
        <v>2.5099999999999909</v>
      </c>
      <c r="BB37">
        <f t="shared" si="0"/>
        <v>81.290000000000006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83.8</v>
      </c>
      <c r="BA38">
        <v>2.5099999999999909</v>
      </c>
      <c r="BB38">
        <f t="shared" si="0"/>
        <v>81.290000000000006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83.8</v>
      </c>
      <c r="BA39">
        <v>2.5099999999999909</v>
      </c>
      <c r="BB39">
        <f t="shared" si="0"/>
        <v>81.290000000000006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83.8</v>
      </c>
      <c r="BA40">
        <v>2.5099999999999909</v>
      </c>
      <c r="BB40">
        <f t="shared" si="0"/>
        <v>81.290000000000006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83.84999999999998</v>
      </c>
      <c r="BA41">
        <v>2.5099999999999625</v>
      </c>
      <c r="BB41">
        <f t="shared" si="0"/>
        <v>81.340000000000018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83.909999999999982</v>
      </c>
      <c r="BA42">
        <v>2.5199999999999676</v>
      </c>
      <c r="BB42">
        <f t="shared" si="0"/>
        <v>81.390000000000015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83.909999999999982</v>
      </c>
      <c r="BA43">
        <v>2.5199999999999676</v>
      </c>
      <c r="BB43">
        <f t="shared" si="0"/>
        <v>81.390000000000015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84.05</v>
      </c>
      <c r="BA44">
        <v>2.5199999999999818</v>
      </c>
      <c r="BB44">
        <f t="shared" si="0"/>
        <v>81.530000000000015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84.05</v>
      </c>
      <c r="BA45">
        <v>2.5199999999999818</v>
      </c>
      <c r="BB45">
        <f t="shared" si="0"/>
        <v>81.530000000000015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84.05</v>
      </c>
      <c r="BA46">
        <v>2.5199999999999818</v>
      </c>
      <c r="BB46">
        <f t="shared" si="0"/>
        <v>81.530000000000015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84.179999999999993</v>
      </c>
      <c r="BA47">
        <v>2.5199999999999818</v>
      </c>
      <c r="BB47">
        <f t="shared" si="0"/>
        <v>81.660000000000011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84.179999999999993</v>
      </c>
      <c r="BA48">
        <v>2.5199999999999818</v>
      </c>
      <c r="BB48">
        <f t="shared" si="0"/>
        <v>81.660000000000011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84.179999999999993</v>
      </c>
      <c r="BA49">
        <v>2.5199999999999818</v>
      </c>
      <c r="BB49">
        <f t="shared" si="0"/>
        <v>81.660000000000011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84.179999999999993</v>
      </c>
      <c r="BA50">
        <v>2.5199999999999818</v>
      </c>
      <c r="BB50">
        <f t="shared" si="0"/>
        <v>81.660000000000011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84.179999999999993</v>
      </c>
      <c r="BA51">
        <v>2.5199999999999818</v>
      </c>
      <c r="BB51">
        <f t="shared" si="0"/>
        <v>81.660000000000011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84.179999999999993</v>
      </c>
      <c r="BA52">
        <v>2.5199999999999818</v>
      </c>
      <c r="BB52">
        <f t="shared" si="0"/>
        <v>81.660000000000011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84.179999999999993</v>
      </c>
      <c r="BA53">
        <v>2.5199999999999818</v>
      </c>
      <c r="BB53">
        <f t="shared" si="0"/>
        <v>81.660000000000011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84.02</v>
      </c>
      <c r="BA54">
        <v>2.5099999999999767</v>
      </c>
      <c r="BB54">
        <f t="shared" si="0"/>
        <v>81.510000000000019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84.139999999999986</v>
      </c>
      <c r="BA55">
        <v>2.5199999999999818</v>
      </c>
      <c r="BB55">
        <f t="shared" si="0"/>
        <v>81.62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84.289999999999992</v>
      </c>
      <c r="BA56">
        <v>2.5299999999999869</v>
      </c>
      <c r="BB56">
        <f t="shared" si="0"/>
        <v>81.760000000000005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84.399999999999991</v>
      </c>
      <c r="BA57">
        <v>2.5299999999999869</v>
      </c>
      <c r="BB57">
        <f t="shared" si="0"/>
        <v>81.87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84.399999999999991</v>
      </c>
      <c r="BA58">
        <v>2.5299999999999869</v>
      </c>
      <c r="BB58">
        <f t="shared" si="0"/>
        <v>81.87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84.49</v>
      </c>
      <c r="BA59">
        <v>2.5399999999999778</v>
      </c>
      <c r="BB59">
        <f t="shared" si="0"/>
        <v>81.950000000000017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84.49</v>
      </c>
      <c r="BA60">
        <v>2.5399999999999778</v>
      </c>
      <c r="BB60">
        <f t="shared" si="0"/>
        <v>81.950000000000017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84.589999999999989</v>
      </c>
      <c r="BA61">
        <v>2.5399999999999778</v>
      </c>
      <c r="BB61">
        <f t="shared" si="0"/>
        <v>82.050000000000011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84.589999999999989</v>
      </c>
      <c r="BA62">
        <v>2.5299999999999727</v>
      </c>
      <c r="BB62">
        <f t="shared" si="0"/>
        <v>82.060000000000016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73.19</v>
      </c>
      <c r="BA63">
        <v>2.1799999999999926</v>
      </c>
      <c r="BB63">
        <f t="shared" si="0"/>
        <v>71.010000000000005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73.06</v>
      </c>
      <c r="BA64">
        <v>2.1800000000000068</v>
      </c>
      <c r="BB64">
        <f t="shared" si="0"/>
        <v>70.88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72.819999999999993</v>
      </c>
      <c r="BA65">
        <v>2.1699999999999875</v>
      </c>
      <c r="BB65">
        <f t="shared" si="0"/>
        <v>70.650000000000006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72.819999999999993</v>
      </c>
      <c r="BA66">
        <v>2.1699999999999875</v>
      </c>
      <c r="BB66">
        <f t="shared" si="0"/>
        <v>70.650000000000006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71.95</v>
      </c>
      <c r="BA67">
        <v>2.1400000000000148</v>
      </c>
      <c r="BB67">
        <f t="shared" si="0"/>
        <v>69.809999999999988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71.95</v>
      </c>
      <c r="BA68">
        <v>2.1400000000000148</v>
      </c>
      <c r="BB68">
        <f t="shared" ref="BB68:BB99" si="1">SUM(B68:AZ68)-BA68</f>
        <v>69.809999999999988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71.88</v>
      </c>
      <c r="BA69">
        <v>2.1400000000000006</v>
      </c>
      <c r="BB69">
        <f t="shared" si="1"/>
        <v>69.739999999999995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71.92</v>
      </c>
      <c r="BA70">
        <v>2.1400000000000148</v>
      </c>
      <c r="BB70">
        <f t="shared" si="1"/>
        <v>69.779999999999987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70.56</v>
      </c>
      <c r="BA71">
        <v>2.1000000000000227</v>
      </c>
      <c r="BB71">
        <f t="shared" si="1"/>
        <v>68.45999999999998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70.56</v>
      </c>
      <c r="BA72">
        <v>2.1000000000000227</v>
      </c>
      <c r="BB72">
        <f t="shared" si="1"/>
        <v>68.45999999999998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70.56</v>
      </c>
      <c r="BA73">
        <v>2.1000000000000227</v>
      </c>
      <c r="BB73">
        <f t="shared" si="1"/>
        <v>68.45999999999998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70.56</v>
      </c>
      <c r="BA74">
        <v>2.1000000000000227</v>
      </c>
      <c r="BB74">
        <f t="shared" si="1"/>
        <v>68.45999999999998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70.360000000000014</v>
      </c>
      <c r="BA75">
        <v>2.0900000000000318</v>
      </c>
      <c r="BB75">
        <f t="shared" si="1"/>
        <v>68.269999999999982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70.360000000000014</v>
      </c>
      <c r="BA76">
        <v>2.0900000000000318</v>
      </c>
      <c r="BB76">
        <f t="shared" si="1"/>
        <v>68.269999999999982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70.360000000000014</v>
      </c>
      <c r="BA77">
        <v>2.0900000000000318</v>
      </c>
      <c r="BB77">
        <f t="shared" si="1"/>
        <v>68.269999999999982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70.360000000000014</v>
      </c>
      <c r="BA78">
        <v>2.0900000000000318</v>
      </c>
      <c r="BB78">
        <f t="shared" si="1"/>
        <v>68.269999999999982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70.360000000000014</v>
      </c>
      <c r="BA79">
        <v>2.0900000000000318</v>
      </c>
      <c r="BB79">
        <f t="shared" si="1"/>
        <v>68.269999999999982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70.360000000000014</v>
      </c>
      <c r="BA80">
        <v>2.0900000000000318</v>
      </c>
      <c r="BB80">
        <f t="shared" si="1"/>
        <v>68.269999999999982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70.360000000000014</v>
      </c>
      <c r="BA81">
        <v>2.0900000000000318</v>
      </c>
      <c r="BB81">
        <f t="shared" si="1"/>
        <v>68.269999999999982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70.360000000000014</v>
      </c>
      <c r="BA82">
        <v>2.0900000000000318</v>
      </c>
      <c r="BB82">
        <f t="shared" si="1"/>
        <v>68.269999999999982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70.360000000000014</v>
      </c>
      <c r="BA83">
        <v>2.0900000000000318</v>
      </c>
      <c r="BB83">
        <f t="shared" si="1"/>
        <v>68.269999999999982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70.360000000000014</v>
      </c>
      <c r="BA84">
        <v>2.0900000000000318</v>
      </c>
      <c r="BB84">
        <f t="shared" si="1"/>
        <v>68.269999999999982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70.360000000000014</v>
      </c>
      <c r="BA85">
        <v>2.0900000000000318</v>
      </c>
      <c r="BB85">
        <f t="shared" si="1"/>
        <v>68.269999999999982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70.360000000000014</v>
      </c>
      <c r="BA86">
        <v>2.0900000000000318</v>
      </c>
      <c r="BB86">
        <f t="shared" si="1"/>
        <v>68.269999999999982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70.360000000000014</v>
      </c>
      <c r="BA87">
        <v>2.0900000000000318</v>
      </c>
      <c r="BB87">
        <f t="shared" si="1"/>
        <v>68.269999999999982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70.360000000000014</v>
      </c>
      <c r="BA88">
        <v>2.0900000000000318</v>
      </c>
      <c r="BB88">
        <f t="shared" si="1"/>
        <v>68.269999999999982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70.360000000000014</v>
      </c>
      <c r="BA89">
        <v>2.0900000000000318</v>
      </c>
      <c r="BB89">
        <f t="shared" si="1"/>
        <v>68.269999999999982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70.360000000000014</v>
      </c>
      <c r="BA90">
        <v>2.0900000000000318</v>
      </c>
      <c r="BB90">
        <f t="shared" si="1"/>
        <v>68.269999999999982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70.56</v>
      </c>
      <c r="BA91">
        <v>2.1000000000000227</v>
      </c>
      <c r="BB91">
        <f t="shared" si="1"/>
        <v>68.45999999999998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70.56</v>
      </c>
      <c r="BA92">
        <v>2.1000000000000227</v>
      </c>
      <c r="BB92">
        <f t="shared" si="1"/>
        <v>68.45999999999998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70.56</v>
      </c>
      <c r="BA93">
        <v>2.1000000000000227</v>
      </c>
      <c r="BB93">
        <f t="shared" si="1"/>
        <v>68.45999999999998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70.56</v>
      </c>
      <c r="BA94">
        <v>2.1000000000000227</v>
      </c>
      <c r="BB94">
        <f t="shared" si="1"/>
        <v>68.45999999999998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70.56</v>
      </c>
      <c r="BA95">
        <v>2.1000000000000227</v>
      </c>
      <c r="BB95">
        <f t="shared" si="1"/>
        <v>68.45999999999998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70.56</v>
      </c>
      <c r="BA96">
        <v>2.1000000000000227</v>
      </c>
      <c r="BB96">
        <f t="shared" si="1"/>
        <v>68.45999999999998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70.56</v>
      </c>
      <c r="BA97">
        <v>2.1000000000000227</v>
      </c>
      <c r="BB97">
        <f t="shared" si="1"/>
        <v>68.45999999999998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70.56</v>
      </c>
      <c r="BA98">
        <v>2.1000000000000227</v>
      </c>
      <c r="BB98">
        <f t="shared" si="1"/>
        <v>68.45999999999998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1.8953799999999994</v>
      </c>
      <c r="BA99">
        <f t="shared" si="2"/>
        <v>5.6672500000000035E-2</v>
      </c>
      <c r="BB99">
        <f t="shared" si="1"/>
        <v>1.8387074999999993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6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7.9104000000000001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0.23731200000000019</v>
      </c>
      <c r="BB3">
        <f>SUM(B3:AZ3)-BA3</f>
        <v>7.6730879999999999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7.9104000000000001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0.23731200000000019</v>
      </c>
      <c r="BB4">
        <f t="shared" ref="BB4:BB67" si="0">SUM(B4:AZ4)-BA4</f>
        <v>7.6730879999999999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7.9104000000000001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0.23731200000000019</v>
      </c>
      <c r="BB5">
        <f t="shared" si="0"/>
        <v>7.6730879999999999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7.9104000000000001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0.23731200000000019</v>
      </c>
      <c r="BB6">
        <f t="shared" si="0"/>
        <v>7.6730879999999999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7.9104000000000001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0.23731200000000019</v>
      </c>
      <c r="BB7">
        <f t="shared" si="0"/>
        <v>7.6730879999999999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7.9104000000000001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0.23731200000000019</v>
      </c>
      <c r="BB8">
        <f t="shared" si="0"/>
        <v>7.6730879999999999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7.9104000000000001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0.23731200000000019</v>
      </c>
      <c r="BB9">
        <f t="shared" si="0"/>
        <v>7.6730879999999999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7.9104000000000001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0.23731200000000019</v>
      </c>
      <c r="BB10">
        <f t="shared" si="0"/>
        <v>7.6730879999999999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7.9104000000000001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0.23731200000000019</v>
      </c>
      <c r="BB11">
        <f t="shared" si="0"/>
        <v>7.6730879999999999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7.9104000000000001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0.23731200000000019</v>
      </c>
      <c r="BB12">
        <f t="shared" si="0"/>
        <v>7.6730879999999999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7.9104000000000001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0.23731200000000019</v>
      </c>
      <c r="BB13">
        <f t="shared" si="0"/>
        <v>7.6730879999999999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7.9104000000000001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0.23731200000000019</v>
      </c>
      <c r="BB14">
        <f t="shared" si="0"/>
        <v>7.6730879999999999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7.9104000000000001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0.23731200000000019</v>
      </c>
      <c r="BB15">
        <f t="shared" si="0"/>
        <v>7.6730879999999999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7.9104000000000001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0.23731200000000019</v>
      </c>
      <c r="BB16">
        <f t="shared" si="0"/>
        <v>7.6730879999999999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7.9104000000000001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0.23731200000000019</v>
      </c>
      <c r="BB17">
        <f t="shared" si="0"/>
        <v>7.6730879999999999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7.9104000000000001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0.23731200000000019</v>
      </c>
      <c r="BB18">
        <f t="shared" si="0"/>
        <v>7.6730879999999999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7.9104000000000001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0.23731200000000019</v>
      </c>
      <c r="BB19">
        <f t="shared" si="0"/>
        <v>7.6730879999999999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7.9104000000000001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0.23731200000000019</v>
      </c>
      <c r="BB20">
        <f t="shared" si="0"/>
        <v>7.6730879999999999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7.9104000000000001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0.23731200000000019</v>
      </c>
      <c r="BB21">
        <f t="shared" si="0"/>
        <v>7.6730879999999999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7.9104000000000001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0.23731200000000019</v>
      </c>
      <c r="BB22">
        <f t="shared" si="0"/>
        <v>7.6730879999999999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7.9104000000000001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0.23731200000000019</v>
      </c>
      <c r="BB23">
        <f t="shared" si="0"/>
        <v>7.6730879999999999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7.9104000000000001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0.23731200000000019</v>
      </c>
      <c r="BB24">
        <f t="shared" si="0"/>
        <v>7.6730879999999999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7.9104000000000001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0.23731200000000019</v>
      </c>
      <c r="BB25">
        <f t="shared" si="0"/>
        <v>7.6730879999999999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7.9104000000000001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0.23731200000000019</v>
      </c>
      <c r="BB26">
        <f t="shared" si="0"/>
        <v>7.6730879999999999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7.9104000000000001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0.23731200000000019</v>
      </c>
      <c r="BB27">
        <f t="shared" si="0"/>
        <v>7.6730879999999999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7.9104000000000001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0.23731200000000019</v>
      </c>
      <c r="BB28">
        <f t="shared" si="0"/>
        <v>7.6730879999999999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7.9104000000000001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0.23731200000000019</v>
      </c>
      <c r="BB29">
        <f t="shared" si="0"/>
        <v>7.6730879999999999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7.9104000000000001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0.23731200000000019</v>
      </c>
      <c r="BB30">
        <f t="shared" si="0"/>
        <v>7.6730879999999999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7.9104000000000001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0.23731200000000019</v>
      </c>
      <c r="BB31">
        <f t="shared" si="0"/>
        <v>7.6730879999999999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7.9104000000000001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0.23731200000000019</v>
      </c>
      <c r="BB32">
        <f t="shared" si="0"/>
        <v>7.6730879999999999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7.9104000000000001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0.23731200000000019</v>
      </c>
      <c r="BB33">
        <f t="shared" si="0"/>
        <v>7.6730879999999999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7.9104000000000001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0.23731200000000019</v>
      </c>
      <c r="BB34">
        <f t="shared" si="0"/>
        <v>7.6730879999999999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7.9104000000000001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0.23731200000000019</v>
      </c>
      <c r="BB35">
        <f t="shared" si="0"/>
        <v>7.6730879999999999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7.9104000000000001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0.23731200000000019</v>
      </c>
      <c r="BB36">
        <f t="shared" si="0"/>
        <v>7.6730879999999999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7.9104000000000001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0.23731200000000019</v>
      </c>
      <c r="BB37">
        <f t="shared" si="0"/>
        <v>7.6730879999999999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7.9104000000000001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0.23731200000000019</v>
      </c>
      <c r="BB38">
        <f t="shared" si="0"/>
        <v>7.6730879999999999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7.9104000000000001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0.23731200000000019</v>
      </c>
      <c r="BB39">
        <f t="shared" si="0"/>
        <v>7.6730879999999999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7.9104000000000001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0.23731200000000019</v>
      </c>
      <c r="BB40">
        <f t="shared" si="0"/>
        <v>7.6730879999999999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7.9104000000000001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0.23731200000000019</v>
      </c>
      <c r="BB41">
        <f t="shared" si="0"/>
        <v>7.6730879999999999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7.9104000000000001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0.23731200000000019</v>
      </c>
      <c r="BB42">
        <f t="shared" si="0"/>
        <v>7.6730879999999999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7.9104000000000001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0.23731200000000019</v>
      </c>
      <c r="BB43">
        <f t="shared" si="0"/>
        <v>7.6730879999999999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7.9104000000000001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0.23731200000000019</v>
      </c>
      <c r="BB44">
        <f t="shared" si="0"/>
        <v>7.6730879999999999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7.9104000000000001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0.23731200000000019</v>
      </c>
      <c r="BB45">
        <f t="shared" si="0"/>
        <v>7.6730879999999999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7.9104000000000001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0.23731200000000019</v>
      </c>
      <c r="BB46">
        <f t="shared" si="0"/>
        <v>7.6730879999999999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7.9104000000000001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0.23731200000000019</v>
      </c>
      <c r="BB47">
        <f t="shared" si="0"/>
        <v>7.6730879999999999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7.9104000000000001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0.23731200000000019</v>
      </c>
      <c r="BB48">
        <f t="shared" si="0"/>
        <v>7.6730879999999999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7.9104000000000001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0.23731200000000019</v>
      </c>
      <c r="BB49">
        <f t="shared" si="0"/>
        <v>7.6730879999999999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7.9104000000000001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0.23731200000000019</v>
      </c>
      <c r="BB50">
        <f t="shared" si="0"/>
        <v>7.6730879999999999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7.9104000000000001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0.23731200000000019</v>
      </c>
      <c r="BB51">
        <f t="shared" si="0"/>
        <v>7.6730879999999999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7.9104000000000001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0.23731200000000019</v>
      </c>
      <c r="BB52">
        <f t="shared" si="0"/>
        <v>7.6730879999999999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7.9104000000000001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0.23731200000000019</v>
      </c>
      <c r="BB53">
        <f t="shared" si="0"/>
        <v>7.6730879999999999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7.9104000000000001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0.23731200000000019</v>
      </c>
      <c r="BB54">
        <f t="shared" si="0"/>
        <v>7.6730879999999999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7.9104000000000001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0.23731200000000019</v>
      </c>
      <c r="BB55">
        <f t="shared" si="0"/>
        <v>7.6730879999999999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7.9104000000000001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0.23731200000000019</v>
      </c>
      <c r="BB56">
        <f t="shared" si="0"/>
        <v>7.6730879999999999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7.9104000000000001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0.23731200000000019</v>
      </c>
      <c r="BB57">
        <f t="shared" si="0"/>
        <v>7.6730879999999999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7.9104000000000001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0.23731200000000019</v>
      </c>
      <c r="BB58">
        <f t="shared" si="0"/>
        <v>7.6730879999999999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7.9104000000000001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0.23731200000000019</v>
      </c>
      <c r="BB59">
        <f t="shared" si="0"/>
        <v>7.6730879999999999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7.9104000000000001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0.23731200000000019</v>
      </c>
      <c r="BB60">
        <f t="shared" si="0"/>
        <v>7.6730879999999999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7.9104000000000001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0.23731200000000019</v>
      </c>
      <c r="BB61">
        <f t="shared" si="0"/>
        <v>7.6730879999999999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7.9104000000000001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0.23731200000000019</v>
      </c>
      <c r="BB62">
        <f t="shared" si="0"/>
        <v>7.6730879999999999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7.9104000000000001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0.23731200000000019</v>
      </c>
      <c r="BB63">
        <f t="shared" si="0"/>
        <v>7.6730879999999999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7.9104000000000001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0.23731200000000019</v>
      </c>
      <c r="BB64">
        <f t="shared" si="0"/>
        <v>7.6730879999999999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7.9104000000000001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0.23731200000000019</v>
      </c>
      <c r="BB65">
        <f t="shared" si="0"/>
        <v>7.6730879999999999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7.9104000000000001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0.23731200000000019</v>
      </c>
      <c r="BB66">
        <f t="shared" si="0"/>
        <v>7.6730879999999999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7.9104000000000001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0.23731200000000019</v>
      </c>
      <c r="BB67">
        <f t="shared" si="0"/>
        <v>7.6730879999999999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7.9104000000000001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0.23731200000000019</v>
      </c>
      <c r="BB68">
        <f t="shared" ref="BB68:BB99" si="1">SUM(B68:AZ68)-BA68</f>
        <v>7.6730879999999999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7.9104000000000001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0.23731200000000019</v>
      </c>
      <c r="BB69">
        <f t="shared" si="1"/>
        <v>7.6730879999999999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7.9104000000000001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0.23731200000000019</v>
      </c>
      <c r="BB70">
        <f t="shared" si="1"/>
        <v>7.6730879999999999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7.9104000000000001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0.23731200000000019</v>
      </c>
      <c r="BB71">
        <f t="shared" si="1"/>
        <v>7.6730879999999999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7.9104000000000001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0.23731200000000019</v>
      </c>
      <c r="BB72">
        <f t="shared" si="1"/>
        <v>7.6730879999999999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7.9104000000000001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0.23731200000000019</v>
      </c>
      <c r="BB73">
        <f t="shared" si="1"/>
        <v>7.6730879999999999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7.9104000000000001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0.23731200000000019</v>
      </c>
      <c r="BB74">
        <f t="shared" si="1"/>
        <v>7.6730879999999999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7.9104000000000001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0.23731200000000019</v>
      </c>
      <c r="BB75">
        <f t="shared" si="1"/>
        <v>7.6730879999999999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7.9104000000000001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0.23731200000000019</v>
      </c>
      <c r="BB76">
        <f t="shared" si="1"/>
        <v>7.6730879999999999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7.9104000000000001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0.23731200000000019</v>
      </c>
      <c r="BB77">
        <f t="shared" si="1"/>
        <v>7.6730879999999999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7.9104000000000001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0.23731200000000019</v>
      </c>
      <c r="BB78">
        <f t="shared" si="1"/>
        <v>7.6730879999999999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7.9104000000000001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0.23731200000000019</v>
      </c>
      <c r="BB79">
        <f t="shared" si="1"/>
        <v>7.6730879999999999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7.9104000000000001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0.23731200000000019</v>
      </c>
      <c r="BB80">
        <f t="shared" si="1"/>
        <v>7.6730879999999999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7.9104000000000001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0.23731200000000019</v>
      </c>
      <c r="BB81">
        <f t="shared" si="1"/>
        <v>7.6730879999999999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7.9104000000000001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0.23731200000000019</v>
      </c>
      <c r="BB82">
        <f t="shared" si="1"/>
        <v>7.6730879999999999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7.9104000000000001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0.23731200000000019</v>
      </c>
      <c r="BB83">
        <f t="shared" si="1"/>
        <v>7.6730879999999999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7.9104000000000001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0.23731200000000019</v>
      </c>
      <c r="BB84">
        <f t="shared" si="1"/>
        <v>7.6730879999999999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7.9104000000000001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0.23731200000000019</v>
      </c>
      <c r="BB85">
        <f t="shared" si="1"/>
        <v>7.6730879999999999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7.9104000000000001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0.23731200000000019</v>
      </c>
      <c r="BB86">
        <f t="shared" si="1"/>
        <v>7.6730879999999999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7.9104000000000001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0.23731200000000019</v>
      </c>
      <c r="BB87">
        <f t="shared" si="1"/>
        <v>7.6730879999999999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7.9104000000000001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0.23731200000000019</v>
      </c>
      <c r="BB88">
        <f t="shared" si="1"/>
        <v>7.6730879999999999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7.9104000000000001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0.23731200000000019</v>
      </c>
      <c r="BB89">
        <f t="shared" si="1"/>
        <v>7.6730879999999999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7.9104000000000001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0.23731200000000019</v>
      </c>
      <c r="BB90">
        <f t="shared" si="1"/>
        <v>7.6730879999999999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7.9104000000000001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0.23731200000000019</v>
      </c>
      <c r="BB91">
        <f t="shared" si="1"/>
        <v>7.6730879999999999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7.9104000000000001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0.23731200000000019</v>
      </c>
      <c r="BB92">
        <f t="shared" si="1"/>
        <v>7.6730879999999999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7.9104000000000001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0.23731200000000019</v>
      </c>
      <c r="BB93">
        <f t="shared" si="1"/>
        <v>7.6730879999999999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7.9104000000000001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0.23731200000000019</v>
      </c>
      <c r="BB94">
        <f t="shared" si="1"/>
        <v>7.6730879999999999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7.9104000000000001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0.23731200000000019</v>
      </c>
      <c r="BB95">
        <f t="shared" si="1"/>
        <v>7.6730879999999999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7.9104000000000001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0.23731200000000019</v>
      </c>
      <c r="BB96">
        <f t="shared" si="1"/>
        <v>7.6730879999999999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7.9104000000000001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0.23731200000000019</v>
      </c>
      <c r="BB97">
        <f t="shared" si="1"/>
        <v>7.6730879999999999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7.9104000000000001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0.23731200000000019</v>
      </c>
      <c r="BB98">
        <f t="shared" si="1"/>
        <v>7.6730879999999999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0.18984959999999976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5.6954879999999916E-3</v>
      </c>
      <c r="BB99">
        <f t="shared" si="1"/>
        <v>0.18415411199999976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87.71</v>
      </c>
      <c r="L3" s="203">
        <v>67.900000000000006</v>
      </c>
      <c r="M3" s="203">
        <v>30.93</v>
      </c>
      <c r="N3" s="203">
        <v>50.32</v>
      </c>
      <c r="O3" s="203">
        <v>35.549999999999997</v>
      </c>
      <c r="P3" s="203">
        <v>25.44</v>
      </c>
      <c r="Q3" s="203">
        <v>0</v>
      </c>
      <c r="R3" s="203">
        <v>0</v>
      </c>
      <c r="S3" s="203">
        <v>0</v>
      </c>
      <c r="T3" s="203">
        <v>0</v>
      </c>
      <c r="U3" s="203">
        <v>39.65</v>
      </c>
      <c r="V3" s="203">
        <v>0</v>
      </c>
      <c r="W3" s="203">
        <v>4.9000000000000004</v>
      </c>
      <c r="X3" s="203">
        <v>31.39</v>
      </c>
      <c r="Y3" s="203">
        <v>0</v>
      </c>
      <c r="Z3" s="203">
        <v>91.09</v>
      </c>
      <c r="AA3" s="203">
        <v>27.83</v>
      </c>
      <c r="AB3" s="203">
        <v>0</v>
      </c>
      <c r="AC3" s="203">
        <v>14.57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10.75</v>
      </c>
      <c r="AJ3" s="203">
        <v>0</v>
      </c>
      <c r="AK3" s="203">
        <v>75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87.71</v>
      </c>
      <c r="L4" s="203">
        <v>67.900000000000006</v>
      </c>
      <c r="M4" s="203">
        <v>30.93</v>
      </c>
      <c r="N4" s="203">
        <v>50.32</v>
      </c>
      <c r="O4" s="203">
        <v>35.549999999999997</v>
      </c>
      <c r="P4" s="203">
        <v>25.44</v>
      </c>
      <c r="Q4" s="203">
        <v>0</v>
      </c>
      <c r="R4" s="203">
        <v>0</v>
      </c>
      <c r="S4" s="203">
        <v>0</v>
      </c>
      <c r="T4" s="203">
        <v>0</v>
      </c>
      <c r="U4" s="203">
        <v>39.65</v>
      </c>
      <c r="V4" s="203">
        <v>0</v>
      </c>
      <c r="W4" s="203">
        <v>4.9000000000000004</v>
      </c>
      <c r="X4" s="203">
        <v>31.39</v>
      </c>
      <c r="Y4" s="203">
        <v>0</v>
      </c>
      <c r="Z4" s="203">
        <v>91.09</v>
      </c>
      <c r="AA4" s="203">
        <v>27.83</v>
      </c>
      <c r="AB4" s="203">
        <v>0</v>
      </c>
      <c r="AC4" s="203">
        <v>14.57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10.75</v>
      </c>
      <c r="AJ4" s="203">
        <v>0</v>
      </c>
      <c r="AK4" s="203">
        <v>75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87.72</v>
      </c>
      <c r="L5" s="203">
        <v>67.900000000000006</v>
      </c>
      <c r="M5" s="203">
        <v>30.93</v>
      </c>
      <c r="N5" s="203">
        <v>50.32</v>
      </c>
      <c r="O5" s="203">
        <v>35.549999999999997</v>
      </c>
      <c r="P5" s="203">
        <v>25.44</v>
      </c>
      <c r="Q5" s="203">
        <v>3.18</v>
      </c>
      <c r="R5" s="203">
        <v>5.05</v>
      </c>
      <c r="S5" s="203">
        <v>3.26</v>
      </c>
      <c r="T5" s="203">
        <v>0</v>
      </c>
      <c r="U5" s="203">
        <v>39.65</v>
      </c>
      <c r="V5" s="203">
        <v>0</v>
      </c>
      <c r="W5" s="203">
        <v>4.8499999999999996</v>
      </c>
      <c r="X5" s="203">
        <v>14.55</v>
      </c>
      <c r="Y5" s="203">
        <v>0</v>
      </c>
      <c r="Z5" s="203">
        <v>91.09</v>
      </c>
      <c r="AA5" s="203">
        <v>27.83</v>
      </c>
      <c r="AB5" s="203">
        <v>0</v>
      </c>
      <c r="AC5" s="203">
        <v>14.57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10.75</v>
      </c>
      <c r="AJ5" s="203">
        <v>0</v>
      </c>
      <c r="AK5" s="203">
        <v>75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87.72</v>
      </c>
      <c r="L6" s="203">
        <v>67.900000000000006</v>
      </c>
      <c r="M6" s="203">
        <v>30.93</v>
      </c>
      <c r="N6" s="203">
        <v>50.32</v>
      </c>
      <c r="O6" s="203">
        <v>35.549999999999997</v>
      </c>
      <c r="P6" s="203">
        <v>25.44</v>
      </c>
      <c r="Q6" s="203">
        <v>3.18</v>
      </c>
      <c r="R6" s="203">
        <v>5.05</v>
      </c>
      <c r="S6" s="203">
        <v>3.26</v>
      </c>
      <c r="T6" s="203">
        <v>0</v>
      </c>
      <c r="U6" s="203">
        <v>39.65</v>
      </c>
      <c r="V6" s="203">
        <v>0</v>
      </c>
      <c r="W6" s="203">
        <v>4.8499999999999996</v>
      </c>
      <c r="X6" s="203">
        <v>14.55</v>
      </c>
      <c r="Y6" s="203">
        <v>0</v>
      </c>
      <c r="Z6" s="203">
        <v>91.09</v>
      </c>
      <c r="AA6" s="203">
        <v>27.83</v>
      </c>
      <c r="AB6" s="203">
        <v>0</v>
      </c>
      <c r="AC6" s="203">
        <v>14.57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10.75</v>
      </c>
      <c r="AJ6" s="203">
        <v>0</v>
      </c>
      <c r="AK6" s="203">
        <v>75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87.72</v>
      </c>
      <c r="L7" s="203">
        <v>67.900000000000006</v>
      </c>
      <c r="M7" s="203">
        <v>30.93</v>
      </c>
      <c r="N7" s="203">
        <v>50.32</v>
      </c>
      <c r="O7" s="203">
        <v>71.09</v>
      </c>
      <c r="P7" s="203">
        <v>25.44</v>
      </c>
      <c r="Q7" s="203">
        <v>0</v>
      </c>
      <c r="R7" s="203">
        <v>4.21</v>
      </c>
      <c r="S7" s="203">
        <v>2.75</v>
      </c>
      <c r="T7" s="203">
        <v>0</v>
      </c>
      <c r="U7" s="203">
        <v>39.65</v>
      </c>
      <c r="V7" s="203">
        <v>0</v>
      </c>
      <c r="W7" s="203">
        <v>4.8499999999999996</v>
      </c>
      <c r="X7" s="203">
        <v>14.55</v>
      </c>
      <c r="Y7" s="203">
        <v>0</v>
      </c>
      <c r="Z7" s="203">
        <v>58.2</v>
      </c>
      <c r="AA7" s="203">
        <v>15.7</v>
      </c>
      <c r="AB7" s="203">
        <v>0</v>
      </c>
      <c r="AC7" s="203">
        <v>14.57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10.75</v>
      </c>
      <c r="AJ7" s="203">
        <v>0</v>
      </c>
      <c r="AK7" s="203">
        <v>75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87.72</v>
      </c>
      <c r="L8" s="203">
        <v>67.900000000000006</v>
      </c>
      <c r="M8" s="203">
        <v>30.93</v>
      </c>
      <c r="N8" s="203">
        <v>50.32</v>
      </c>
      <c r="O8" s="203">
        <v>71.09</v>
      </c>
      <c r="P8" s="203">
        <v>25.44</v>
      </c>
      <c r="Q8" s="203">
        <v>0</v>
      </c>
      <c r="R8" s="203">
        <v>4.21</v>
      </c>
      <c r="S8" s="203">
        <v>2.75</v>
      </c>
      <c r="T8" s="203">
        <v>0</v>
      </c>
      <c r="U8" s="203">
        <v>39.65</v>
      </c>
      <c r="V8" s="203">
        <v>0</v>
      </c>
      <c r="W8" s="203">
        <v>4.8499999999999996</v>
      </c>
      <c r="X8" s="203">
        <v>14.55</v>
      </c>
      <c r="Y8" s="203">
        <v>0</v>
      </c>
      <c r="Z8" s="203">
        <v>58.2</v>
      </c>
      <c r="AA8" s="203">
        <v>15.7</v>
      </c>
      <c r="AB8" s="203">
        <v>0</v>
      </c>
      <c r="AC8" s="203">
        <v>14.57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10.75</v>
      </c>
      <c r="AJ8" s="203">
        <v>0</v>
      </c>
      <c r="AK8" s="203">
        <v>75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87.72</v>
      </c>
      <c r="L9" s="203">
        <v>67.900000000000006</v>
      </c>
      <c r="M9" s="203">
        <v>30.93</v>
      </c>
      <c r="N9" s="203">
        <v>50.32</v>
      </c>
      <c r="O9" s="203">
        <v>71.09</v>
      </c>
      <c r="P9" s="203">
        <v>25.44</v>
      </c>
      <c r="Q9" s="203">
        <v>0</v>
      </c>
      <c r="R9" s="203">
        <v>4.21</v>
      </c>
      <c r="S9" s="203">
        <v>2.75</v>
      </c>
      <c r="T9" s="203">
        <v>0</v>
      </c>
      <c r="U9" s="203">
        <v>39.65</v>
      </c>
      <c r="V9" s="203">
        <v>0</v>
      </c>
      <c r="W9" s="203">
        <v>4.8499999999999996</v>
      </c>
      <c r="X9" s="203">
        <v>14.55</v>
      </c>
      <c r="Y9" s="203">
        <v>0</v>
      </c>
      <c r="Z9" s="203">
        <v>58.2</v>
      </c>
      <c r="AA9" s="203">
        <v>15.7</v>
      </c>
      <c r="AB9" s="203">
        <v>0</v>
      </c>
      <c r="AC9" s="203">
        <v>14.57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10.75</v>
      </c>
      <c r="AJ9" s="203">
        <v>0</v>
      </c>
      <c r="AK9" s="203">
        <v>75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87.72</v>
      </c>
      <c r="L10" s="203">
        <v>67.900000000000006</v>
      </c>
      <c r="M10" s="203">
        <v>30.93</v>
      </c>
      <c r="N10" s="203">
        <v>50.32</v>
      </c>
      <c r="O10" s="203">
        <v>71.09</v>
      </c>
      <c r="P10" s="203">
        <v>25.44</v>
      </c>
      <c r="Q10" s="203">
        <v>0</v>
      </c>
      <c r="R10" s="203">
        <v>4.21</v>
      </c>
      <c r="S10" s="203">
        <v>2.75</v>
      </c>
      <c r="T10" s="203">
        <v>0</v>
      </c>
      <c r="U10" s="203">
        <v>39.65</v>
      </c>
      <c r="V10" s="203">
        <v>0</v>
      </c>
      <c r="W10" s="203">
        <v>4.8499999999999996</v>
      </c>
      <c r="X10" s="203">
        <v>14.55</v>
      </c>
      <c r="Y10" s="203">
        <v>0</v>
      </c>
      <c r="Z10" s="203">
        <v>58.2</v>
      </c>
      <c r="AA10" s="203">
        <v>15.7</v>
      </c>
      <c r="AB10" s="203">
        <v>0</v>
      </c>
      <c r="AC10" s="203">
        <v>14.57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10.75</v>
      </c>
      <c r="AJ10" s="203">
        <v>0</v>
      </c>
      <c r="AK10" s="203">
        <v>75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87.72</v>
      </c>
      <c r="L11" s="203">
        <v>67.900000000000006</v>
      </c>
      <c r="M11" s="203">
        <v>30.93</v>
      </c>
      <c r="N11" s="203">
        <v>50.32</v>
      </c>
      <c r="O11" s="203">
        <v>71.09</v>
      </c>
      <c r="P11" s="203">
        <v>25.44</v>
      </c>
      <c r="Q11" s="203">
        <v>0</v>
      </c>
      <c r="R11" s="203">
        <v>4.6100000000000003</v>
      </c>
      <c r="S11" s="203">
        <v>2.98</v>
      </c>
      <c r="T11" s="203">
        <v>0</v>
      </c>
      <c r="U11" s="203">
        <v>39.65</v>
      </c>
      <c r="V11" s="203">
        <v>0</v>
      </c>
      <c r="W11" s="203">
        <v>4.8499999999999996</v>
      </c>
      <c r="X11" s="203">
        <v>14.55</v>
      </c>
      <c r="Y11" s="203">
        <v>0</v>
      </c>
      <c r="Z11" s="203">
        <v>58.2</v>
      </c>
      <c r="AA11" s="203">
        <v>15.7</v>
      </c>
      <c r="AB11" s="203">
        <v>0</v>
      </c>
      <c r="AC11" s="203">
        <v>14.57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10.75</v>
      </c>
      <c r="AJ11" s="203">
        <v>0</v>
      </c>
      <c r="AK11" s="203">
        <v>75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87.72</v>
      </c>
      <c r="L12" s="203">
        <v>67.900000000000006</v>
      </c>
      <c r="M12" s="203">
        <v>30.93</v>
      </c>
      <c r="N12" s="203">
        <v>50.32</v>
      </c>
      <c r="O12" s="203">
        <v>71.09</v>
      </c>
      <c r="P12" s="203">
        <v>25.44</v>
      </c>
      <c r="Q12" s="203">
        <v>0</v>
      </c>
      <c r="R12" s="203">
        <v>4.6100000000000003</v>
      </c>
      <c r="S12" s="203">
        <v>2.98</v>
      </c>
      <c r="T12" s="203">
        <v>0</v>
      </c>
      <c r="U12" s="203">
        <v>39.65</v>
      </c>
      <c r="V12" s="203">
        <v>0</v>
      </c>
      <c r="W12" s="203">
        <v>4.8499999999999996</v>
      </c>
      <c r="X12" s="203">
        <v>14.55</v>
      </c>
      <c r="Y12" s="203">
        <v>0</v>
      </c>
      <c r="Z12" s="203">
        <v>58.2</v>
      </c>
      <c r="AA12" s="203">
        <v>15.7</v>
      </c>
      <c r="AB12" s="203">
        <v>0</v>
      </c>
      <c r="AC12" s="203">
        <v>14.57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10.75</v>
      </c>
      <c r="AJ12" s="203">
        <v>0</v>
      </c>
      <c r="AK12" s="203">
        <v>75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87.72</v>
      </c>
      <c r="L13" s="203">
        <v>67.900000000000006</v>
      </c>
      <c r="M13" s="203">
        <v>30.93</v>
      </c>
      <c r="N13" s="203">
        <v>50.32</v>
      </c>
      <c r="O13" s="203">
        <v>71.09</v>
      </c>
      <c r="P13" s="203">
        <v>25.44</v>
      </c>
      <c r="Q13" s="203">
        <v>0</v>
      </c>
      <c r="R13" s="203">
        <v>4.6100000000000003</v>
      </c>
      <c r="S13" s="203">
        <v>2.98</v>
      </c>
      <c r="T13" s="203">
        <v>0</v>
      </c>
      <c r="U13" s="203">
        <v>39.65</v>
      </c>
      <c r="V13" s="203">
        <v>0</v>
      </c>
      <c r="W13" s="203">
        <v>4.8499999999999996</v>
      </c>
      <c r="X13" s="203">
        <v>14.55</v>
      </c>
      <c r="Y13" s="203">
        <v>0</v>
      </c>
      <c r="Z13" s="203">
        <v>58.2</v>
      </c>
      <c r="AA13" s="203">
        <v>15.7</v>
      </c>
      <c r="AB13" s="203">
        <v>0</v>
      </c>
      <c r="AC13" s="203">
        <v>14.57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10.75</v>
      </c>
      <c r="AJ13" s="203">
        <v>0</v>
      </c>
      <c r="AK13" s="203">
        <v>75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87.72</v>
      </c>
      <c r="L14" s="203">
        <v>67.900000000000006</v>
      </c>
      <c r="M14" s="203">
        <v>30.93</v>
      </c>
      <c r="N14" s="203">
        <v>50.32</v>
      </c>
      <c r="O14" s="203">
        <v>71.09</v>
      </c>
      <c r="P14" s="203">
        <v>25.44</v>
      </c>
      <c r="Q14" s="203">
        <v>0</v>
      </c>
      <c r="R14" s="203">
        <v>4.6100000000000003</v>
      </c>
      <c r="S14" s="203">
        <v>2.98</v>
      </c>
      <c r="T14" s="203">
        <v>0</v>
      </c>
      <c r="U14" s="203">
        <v>39.65</v>
      </c>
      <c r="V14" s="203">
        <v>0</v>
      </c>
      <c r="W14" s="203">
        <v>4.8499999999999996</v>
      </c>
      <c r="X14" s="203">
        <v>14.55</v>
      </c>
      <c r="Y14" s="203">
        <v>0</v>
      </c>
      <c r="Z14" s="203">
        <v>58.2</v>
      </c>
      <c r="AA14" s="203">
        <v>15.7</v>
      </c>
      <c r="AB14" s="203">
        <v>0</v>
      </c>
      <c r="AC14" s="203">
        <v>14.57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10.75</v>
      </c>
      <c r="AJ14" s="203">
        <v>0</v>
      </c>
      <c r="AK14" s="203">
        <v>75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87.72</v>
      </c>
      <c r="L15" s="203">
        <v>67.900000000000006</v>
      </c>
      <c r="M15" s="203">
        <v>30.93</v>
      </c>
      <c r="N15" s="203">
        <v>50.32</v>
      </c>
      <c r="O15" s="203">
        <v>71.09</v>
      </c>
      <c r="P15" s="203">
        <v>25.44</v>
      </c>
      <c r="Q15" s="203">
        <v>0</v>
      </c>
      <c r="R15" s="203">
        <v>4.6100000000000003</v>
      </c>
      <c r="S15" s="203">
        <v>2.98</v>
      </c>
      <c r="T15" s="203">
        <v>0</v>
      </c>
      <c r="U15" s="203">
        <v>39.65</v>
      </c>
      <c r="V15" s="203">
        <v>0</v>
      </c>
      <c r="W15" s="203">
        <v>4.8499999999999996</v>
      </c>
      <c r="X15" s="203">
        <v>14.55</v>
      </c>
      <c r="Y15" s="203">
        <v>0</v>
      </c>
      <c r="Z15" s="203">
        <v>58.2</v>
      </c>
      <c r="AA15" s="203">
        <v>15.7</v>
      </c>
      <c r="AB15" s="203">
        <v>0</v>
      </c>
      <c r="AC15" s="203">
        <v>14.57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10.75</v>
      </c>
      <c r="AJ15" s="203">
        <v>0</v>
      </c>
      <c r="AK15" s="203">
        <v>75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87.72</v>
      </c>
      <c r="L16" s="203">
        <v>67.900000000000006</v>
      </c>
      <c r="M16" s="203">
        <v>30.93</v>
      </c>
      <c r="N16" s="203">
        <v>50.32</v>
      </c>
      <c r="O16" s="203">
        <v>71.09</v>
      </c>
      <c r="P16" s="203">
        <v>25.44</v>
      </c>
      <c r="Q16" s="203">
        <v>0</v>
      </c>
      <c r="R16" s="203">
        <v>4.6100000000000003</v>
      </c>
      <c r="S16" s="203">
        <v>2.98</v>
      </c>
      <c r="T16" s="203">
        <v>0</v>
      </c>
      <c r="U16" s="203">
        <v>39.65</v>
      </c>
      <c r="V16" s="203">
        <v>0</v>
      </c>
      <c r="W16" s="203">
        <v>4.8499999999999996</v>
      </c>
      <c r="X16" s="203">
        <v>14.55</v>
      </c>
      <c r="Y16" s="203">
        <v>0</v>
      </c>
      <c r="Z16" s="203">
        <v>58.2</v>
      </c>
      <c r="AA16" s="203">
        <v>15.7</v>
      </c>
      <c r="AB16" s="203">
        <v>0</v>
      </c>
      <c r="AC16" s="203">
        <v>14.57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10.75</v>
      </c>
      <c r="AJ16" s="203">
        <v>0</v>
      </c>
      <c r="AK16" s="203">
        <v>75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87.72</v>
      </c>
      <c r="L17" s="203">
        <v>67.900000000000006</v>
      </c>
      <c r="M17" s="203">
        <v>30.93</v>
      </c>
      <c r="N17" s="203">
        <v>50.32</v>
      </c>
      <c r="O17" s="203">
        <v>71.09</v>
      </c>
      <c r="P17" s="203">
        <v>25.44</v>
      </c>
      <c r="Q17" s="203">
        <v>0</v>
      </c>
      <c r="R17" s="203">
        <v>4.6100000000000003</v>
      </c>
      <c r="S17" s="203">
        <v>2.98</v>
      </c>
      <c r="T17" s="203">
        <v>0</v>
      </c>
      <c r="U17" s="203">
        <v>39.65</v>
      </c>
      <c r="V17" s="203">
        <v>0</v>
      </c>
      <c r="W17" s="203">
        <v>4.8499999999999996</v>
      </c>
      <c r="X17" s="203">
        <v>14.55</v>
      </c>
      <c r="Y17" s="203">
        <v>0</v>
      </c>
      <c r="Z17" s="203">
        <v>58.2</v>
      </c>
      <c r="AA17" s="203">
        <v>15.7</v>
      </c>
      <c r="AB17" s="203">
        <v>0</v>
      </c>
      <c r="AC17" s="203">
        <v>14.57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10.75</v>
      </c>
      <c r="AJ17" s="203">
        <v>0</v>
      </c>
      <c r="AK17" s="203">
        <v>75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87.72</v>
      </c>
      <c r="L18" s="203">
        <v>67.900000000000006</v>
      </c>
      <c r="M18" s="203">
        <v>30.93</v>
      </c>
      <c r="N18" s="203">
        <v>50.32</v>
      </c>
      <c r="O18" s="203">
        <v>71.09</v>
      </c>
      <c r="P18" s="203">
        <v>25.44</v>
      </c>
      <c r="Q18" s="203">
        <v>0</v>
      </c>
      <c r="R18" s="203">
        <v>4.6100000000000003</v>
      </c>
      <c r="S18" s="203">
        <v>2.98</v>
      </c>
      <c r="T18" s="203">
        <v>0</v>
      </c>
      <c r="U18" s="203">
        <v>39.65</v>
      </c>
      <c r="V18" s="203">
        <v>0</v>
      </c>
      <c r="W18" s="203">
        <v>4.8499999999999996</v>
      </c>
      <c r="X18" s="203">
        <v>14.55</v>
      </c>
      <c r="Y18" s="203">
        <v>0</v>
      </c>
      <c r="Z18" s="203">
        <v>58.2</v>
      </c>
      <c r="AA18" s="203">
        <v>15.7</v>
      </c>
      <c r="AB18" s="203">
        <v>0</v>
      </c>
      <c r="AC18" s="203">
        <v>15.2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10.75</v>
      </c>
      <c r="AJ18" s="203">
        <v>0</v>
      </c>
      <c r="AK18" s="203">
        <v>75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87.72</v>
      </c>
      <c r="L19" s="203">
        <v>67.900000000000006</v>
      </c>
      <c r="M19" s="203">
        <v>30.93</v>
      </c>
      <c r="N19" s="203">
        <v>50.32</v>
      </c>
      <c r="O19" s="203">
        <v>71.09</v>
      </c>
      <c r="P19" s="203">
        <v>25.44</v>
      </c>
      <c r="Q19" s="203">
        <v>0</v>
      </c>
      <c r="R19" s="203">
        <v>4.6100000000000003</v>
      </c>
      <c r="S19" s="203">
        <v>2.98</v>
      </c>
      <c r="T19" s="203">
        <v>0</v>
      </c>
      <c r="U19" s="203">
        <v>39.65</v>
      </c>
      <c r="V19" s="203">
        <v>0</v>
      </c>
      <c r="W19" s="203">
        <v>4.8499999999999996</v>
      </c>
      <c r="X19" s="203">
        <v>14.55</v>
      </c>
      <c r="Y19" s="203">
        <v>0</v>
      </c>
      <c r="Z19" s="203">
        <v>58.2</v>
      </c>
      <c r="AA19" s="203">
        <v>15.7</v>
      </c>
      <c r="AB19" s="203">
        <v>0</v>
      </c>
      <c r="AC19" s="203">
        <v>15.2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10.75</v>
      </c>
      <c r="AJ19" s="203">
        <v>0</v>
      </c>
      <c r="AK19" s="203">
        <v>75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87.72</v>
      </c>
      <c r="L20" s="203">
        <v>67.900000000000006</v>
      </c>
      <c r="M20" s="203">
        <v>30.93</v>
      </c>
      <c r="N20" s="203">
        <v>50.32</v>
      </c>
      <c r="O20" s="203">
        <v>71.09</v>
      </c>
      <c r="P20" s="203">
        <v>25.44</v>
      </c>
      <c r="Q20" s="203">
        <v>0</v>
      </c>
      <c r="R20" s="203">
        <v>4.6100000000000003</v>
      </c>
      <c r="S20" s="203">
        <v>2.98</v>
      </c>
      <c r="T20" s="203">
        <v>0</v>
      </c>
      <c r="U20" s="203">
        <v>39.65</v>
      </c>
      <c r="V20" s="203">
        <v>0</v>
      </c>
      <c r="W20" s="203">
        <v>4.8499999999999996</v>
      </c>
      <c r="X20" s="203">
        <v>14.55</v>
      </c>
      <c r="Y20" s="203">
        <v>0</v>
      </c>
      <c r="Z20" s="203">
        <v>58.2</v>
      </c>
      <c r="AA20" s="203">
        <v>15.7</v>
      </c>
      <c r="AB20" s="203">
        <v>0</v>
      </c>
      <c r="AC20" s="203">
        <v>15.2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10.75</v>
      </c>
      <c r="AJ20" s="203">
        <v>0</v>
      </c>
      <c r="AK20" s="203">
        <v>75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87.77</v>
      </c>
      <c r="L21" s="203">
        <v>67.900000000000006</v>
      </c>
      <c r="M21" s="203">
        <v>14.55</v>
      </c>
      <c r="N21" s="203">
        <v>14.55</v>
      </c>
      <c r="O21" s="203">
        <v>38.799999999999997</v>
      </c>
      <c r="P21" s="203">
        <v>25.44</v>
      </c>
      <c r="Q21" s="203">
        <v>0</v>
      </c>
      <c r="R21" s="203">
        <v>4.6100000000000003</v>
      </c>
      <c r="S21" s="203">
        <v>2.98</v>
      </c>
      <c r="T21" s="203">
        <v>0</v>
      </c>
      <c r="U21" s="203">
        <v>39.65</v>
      </c>
      <c r="V21" s="203">
        <v>0</v>
      </c>
      <c r="W21" s="203">
        <v>4.8499999999999996</v>
      </c>
      <c r="X21" s="203">
        <v>14.55</v>
      </c>
      <c r="Y21" s="203">
        <v>0</v>
      </c>
      <c r="Z21" s="203">
        <v>58.91</v>
      </c>
      <c r="AA21" s="203">
        <v>15.7</v>
      </c>
      <c r="AB21" s="203">
        <v>0</v>
      </c>
      <c r="AC21" s="203">
        <v>15.2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10.75</v>
      </c>
      <c r="AJ21" s="203">
        <v>0</v>
      </c>
      <c r="AK21" s="203">
        <v>75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87.77</v>
      </c>
      <c r="L22" s="203">
        <v>67.900000000000006</v>
      </c>
      <c r="M22" s="203">
        <v>14.55</v>
      </c>
      <c r="N22" s="203">
        <v>14.55</v>
      </c>
      <c r="O22" s="203">
        <v>24.25</v>
      </c>
      <c r="P22" s="203">
        <v>25.44</v>
      </c>
      <c r="Q22" s="203">
        <v>0</v>
      </c>
      <c r="R22" s="203">
        <v>4.6100000000000003</v>
      </c>
      <c r="S22" s="203">
        <v>2.98</v>
      </c>
      <c r="T22" s="203">
        <v>0</v>
      </c>
      <c r="U22" s="203">
        <v>39.65</v>
      </c>
      <c r="V22" s="203">
        <v>0</v>
      </c>
      <c r="W22" s="203">
        <v>4.8499999999999996</v>
      </c>
      <c r="X22" s="203">
        <v>14.55</v>
      </c>
      <c r="Y22" s="203">
        <v>0</v>
      </c>
      <c r="Z22" s="203">
        <v>58.91</v>
      </c>
      <c r="AA22" s="203">
        <v>15.7</v>
      </c>
      <c r="AB22" s="203">
        <v>0</v>
      </c>
      <c r="AC22" s="203">
        <v>15.2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10.75</v>
      </c>
      <c r="AJ22" s="203">
        <v>0</v>
      </c>
      <c r="AK22" s="203">
        <v>75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90</v>
      </c>
      <c r="L23" s="203">
        <v>70</v>
      </c>
      <c r="M23" s="203">
        <v>14.55</v>
      </c>
      <c r="N23" s="203">
        <v>14.55</v>
      </c>
      <c r="O23" s="203">
        <v>27.16</v>
      </c>
      <c r="P23" s="203">
        <v>25.44</v>
      </c>
      <c r="Q23" s="203">
        <v>0</v>
      </c>
      <c r="R23" s="203">
        <v>9.93</v>
      </c>
      <c r="S23" s="203">
        <v>6.18</v>
      </c>
      <c r="T23" s="203">
        <v>0</v>
      </c>
      <c r="U23" s="203">
        <v>39.65</v>
      </c>
      <c r="V23" s="203">
        <v>0</v>
      </c>
      <c r="W23" s="203">
        <v>4.8499999999999996</v>
      </c>
      <c r="X23" s="203">
        <v>14.55</v>
      </c>
      <c r="Y23" s="203">
        <v>0</v>
      </c>
      <c r="Z23" s="203">
        <v>58.91</v>
      </c>
      <c r="AA23" s="203">
        <v>20.45</v>
      </c>
      <c r="AB23" s="203">
        <v>0</v>
      </c>
      <c r="AC23" s="203">
        <v>15.2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10.75</v>
      </c>
      <c r="AJ23" s="203">
        <v>0</v>
      </c>
      <c r="AK23" s="203">
        <v>76.010000000000005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90</v>
      </c>
      <c r="L24" s="203">
        <v>70</v>
      </c>
      <c r="M24" s="203">
        <v>14.55</v>
      </c>
      <c r="N24" s="203">
        <v>14.55</v>
      </c>
      <c r="O24" s="203">
        <v>14.88</v>
      </c>
      <c r="P24" s="203">
        <v>14.55</v>
      </c>
      <c r="Q24" s="203">
        <v>0</v>
      </c>
      <c r="R24" s="203">
        <v>9.93</v>
      </c>
      <c r="S24" s="203">
        <v>6.18</v>
      </c>
      <c r="T24" s="203">
        <v>0</v>
      </c>
      <c r="U24" s="203">
        <v>39.65</v>
      </c>
      <c r="V24" s="203">
        <v>0</v>
      </c>
      <c r="W24" s="203">
        <v>4.8499999999999996</v>
      </c>
      <c r="X24" s="203">
        <v>14.55</v>
      </c>
      <c r="Y24" s="203">
        <v>0</v>
      </c>
      <c r="Z24" s="203">
        <v>67.48</v>
      </c>
      <c r="AA24" s="203">
        <v>20.45</v>
      </c>
      <c r="AB24" s="203">
        <v>0</v>
      </c>
      <c r="AC24" s="203">
        <v>15.2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10.75</v>
      </c>
      <c r="AJ24" s="203">
        <v>0</v>
      </c>
      <c r="AK24" s="203">
        <v>76.010000000000005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90</v>
      </c>
      <c r="L25" s="203">
        <v>70</v>
      </c>
      <c r="M25" s="203">
        <v>14.55</v>
      </c>
      <c r="N25" s="203">
        <v>14.55</v>
      </c>
      <c r="O25" s="203">
        <v>14.88</v>
      </c>
      <c r="P25" s="203">
        <v>14.55</v>
      </c>
      <c r="Q25" s="203">
        <v>0</v>
      </c>
      <c r="R25" s="203">
        <v>9.93</v>
      </c>
      <c r="S25" s="203">
        <v>6.18</v>
      </c>
      <c r="T25" s="203">
        <v>0</v>
      </c>
      <c r="U25" s="203">
        <v>39.65</v>
      </c>
      <c r="V25" s="203">
        <v>0</v>
      </c>
      <c r="W25" s="203">
        <v>4.8499999999999996</v>
      </c>
      <c r="X25" s="203">
        <v>14.55</v>
      </c>
      <c r="Y25" s="203">
        <v>0</v>
      </c>
      <c r="Z25" s="203">
        <v>60</v>
      </c>
      <c r="AA25" s="203">
        <v>20.45</v>
      </c>
      <c r="AB25" s="203">
        <v>0</v>
      </c>
      <c r="AC25" s="203">
        <v>15.2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10.75</v>
      </c>
      <c r="AJ25" s="203">
        <v>0</v>
      </c>
      <c r="AK25" s="203">
        <v>76.010000000000005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90</v>
      </c>
      <c r="L26" s="203">
        <v>70</v>
      </c>
      <c r="M26" s="203">
        <v>14.55</v>
      </c>
      <c r="N26" s="203">
        <v>14.55</v>
      </c>
      <c r="O26" s="203">
        <v>14.88</v>
      </c>
      <c r="P26" s="203">
        <v>14.55</v>
      </c>
      <c r="Q26" s="203">
        <v>0</v>
      </c>
      <c r="R26" s="203">
        <v>9.3800000000000008</v>
      </c>
      <c r="S26" s="203">
        <v>6.18</v>
      </c>
      <c r="T26" s="203">
        <v>0</v>
      </c>
      <c r="U26" s="203">
        <v>39.65</v>
      </c>
      <c r="V26" s="203">
        <v>0</v>
      </c>
      <c r="W26" s="203">
        <v>4.8499999999999996</v>
      </c>
      <c r="X26" s="203">
        <v>14.55</v>
      </c>
      <c r="Y26" s="203">
        <v>0</v>
      </c>
      <c r="Z26" s="203">
        <v>60</v>
      </c>
      <c r="AA26" s="203">
        <v>20.45</v>
      </c>
      <c r="AB26" s="203">
        <v>0</v>
      </c>
      <c r="AC26" s="203">
        <v>15.2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10.75</v>
      </c>
      <c r="AJ26" s="203">
        <v>0</v>
      </c>
      <c r="AK26" s="203">
        <v>76.010000000000005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90</v>
      </c>
      <c r="L27" s="203">
        <v>70</v>
      </c>
      <c r="M27" s="203">
        <v>30.93</v>
      </c>
      <c r="N27" s="203">
        <v>50.32</v>
      </c>
      <c r="O27" s="203">
        <v>71.09</v>
      </c>
      <c r="P27" s="203">
        <v>25.44</v>
      </c>
      <c r="Q27" s="203">
        <v>0</v>
      </c>
      <c r="R27" s="203">
        <v>6.45</v>
      </c>
      <c r="S27" s="203">
        <v>4.05</v>
      </c>
      <c r="T27" s="203">
        <v>0</v>
      </c>
      <c r="U27" s="203">
        <v>39.65</v>
      </c>
      <c r="V27" s="203">
        <v>0</v>
      </c>
      <c r="W27" s="203">
        <v>4.8499999999999996</v>
      </c>
      <c r="X27" s="203">
        <v>14.55</v>
      </c>
      <c r="Y27" s="203">
        <v>0</v>
      </c>
      <c r="Z27" s="203">
        <v>58.2</v>
      </c>
      <c r="AA27" s="203">
        <v>20.45</v>
      </c>
      <c r="AB27" s="203">
        <v>0</v>
      </c>
      <c r="AC27" s="203">
        <v>15.2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10.75</v>
      </c>
      <c r="AJ27" s="203">
        <v>0</v>
      </c>
      <c r="AK27" s="203">
        <v>76.010000000000005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8.31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90</v>
      </c>
      <c r="L28" s="203">
        <v>70</v>
      </c>
      <c r="M28" s="203">
        <v>30.93</v>
      </c>
      <c r="N28" s="203">
        <v>50.32</v>
      </c>
      <c r="O28" s="203">
        <v>71.09</v>
      </c>
      <c r="P28" s="203">
        <v>25.44</v>
      </c>
      <c r="Q28" s="203">
        <v>0</v>
      </c>
      <c r="R28" s="203">
        <v>6.45</v>
      </c>
      <c r="S28" s="203">
        <v>4.05</v>
      </c>
      <c r="T28" s="203">
        <v>0</v>
      </c>
      <c r="U28" s="203">
        <v>39.65</v>
      </c>
      <c r="V28" s="203">
        <v>0</v>
      </c>
      <c r="W28" s="203">
        <v>4.8499999999999996</v>
      </c>
      <c r="X28" s="203">
        <v>14.55</v>
      </c>
      <c r="Y28" s="203">
        <v>0</v>
      </c>
      <c r="Z28" s="203">
        <v>58.2</v>
      </c>
      <c r="AA28" s="203">
        <v>20.45</v>
      </c>
      <c r="AB28" s="203">
        <v>0</v>
      </c>
      <c r="AC28" s="203">
        <v>15.2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10.75</v>
      </c>
      <c r="AJ28" s="203">
        <v>0</v>
      </c>
      <c r="AK28" s="203">
        <v>76.010000000000005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16.89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90</v>
      </c>
      <c r="L29" s="203">
        <v>70</v>
      </c>
      <c r="M29" s="203">
        <v>30.93</v>
      </c>
      <c r="N29" s="203">
        <v>50.32</v>
      </c>
      <c r="O29" s="203">
        <v>71.09</v>
      </c>
      <c r="P29" s="203">
        <v>25.44</v>
      </c>
      <c r="Q29" s="203">
        <v>0</v>
      </c>
      <c r="R29" s="203">
        <v>6.98</v>
      </c>
      <c r="S29" s="203">
        <v>4.05</v>
      </c>
      <c r="T29" s="203">
        <v>0</v>
      </c>
      <c r="U29" s="203">
        <v>39.65</v>
      </c>
      <c r="V29" s="203">
        <v>0</v>
      </c>
      <c r="W29" s="203">
        <v>4.8499999999999996</v>
      </c>
      <c r="X29" s="203">
        <v>14.55</v>
      </c>
      <c r="Y29" s="203">
        <v>0</v>
      </c>
      <c r="Z29" s="203">
        <v>58.2</v>
      </c>
      <c r="AA29" s="203">
        <v>20.45</v>
      </c>
      <c r="AB29" s="203">
        <v>0</v>
      </c>
      <c r="AC29" s="203">
        <v>15.2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10.75</v>
      </c>
      <c r="AJ29" s="203">
        <v>0</v>
      </c>
      <c r="AK29" s="203">
        <v>76.010000000000005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27.87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90</v>
      </c>
      <c r="L30" s="203">
        <v>70</v>
      </c>
      <c r="M30" s="203">
        <v>30.93</v>
      </c>
      <c r="N30" s="203">
        <v>50.32</v>
      </c>
      <c r="O30" s="203">
        <v>71.09</v>
      </c>
      <c r="P30" s="203">
        <v>25.44</v>
      </c>
      <c r="Q30" s="203">
        <v>0</v>
      </c>
      <c r="R30" s="203">
        <v>6.98</v>
      </c>
      <c r="S30" s="203">
        <v>4.05</v>
      </c>
      <c r="T30" s="203">
        <v>0</v>
      </c>
      <c r="U30" s="203">
        <v>39.65</v>
      </c>
      <c r="V30" s="203">
        <v>0</v>
      </c>
      <c r="W30" s="203">
        <v>4.8499999999999996</v>
      </c>
      <c r="X30" s="203">
        <v>14.55</v>
      </c>
      <c r="Y30" s="203">
        <v>0</v>
      </c>
      <c r="Z30" s="203">
        <v>58.2</v>
      </c>
      <c r="AA30" s="203">
        <v>20.45</v>
      </c>
      <c r="AB30" s="203">
        <v>0</v>
      </c>
      <c r="AC30" s="203">
        <v>14.57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10.75</v>
      </c>
      <c r="AJ30" s="203">
        <v>0</v>
      </c>
      <c r="AK30" s="203">
        <v>76.010000000000005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42.14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90</v>
      </c>
      <c r="L31" s="203">
        <v>70</v>
      </c>
      <c r="M31" s="203">
        <v>30.93</v>
      </c>
      <c r="N31" s="203">
        <v>50.32</v>
      </c>
      <c r="O31" s="203">
        <v>71.09</v>
      </c>
      <c r="P31" s="203">
        <v>25.44</v>
      </c>
      <c r="Q31" s="203">
        <v>0</v>
      </c>
      <c r="R31" s="203">
        <v>9.93</v>
      </c>
      <c r="S31" s="203">
        <v>6.18</v>
      </c>
      <c r="T31" s="203">
        <v>0</v>
      </c>
      <c r="U31" s="203">
        <v>39.65</v>
      </c>
      <c r="V31" s="203">
        <v>0</v>
      </c>
      <c r="W31" s="203">
        <v>4.8499999999999996</v>
      </c>
      <c r="X31" s="203">
        <v>14.55</v>
      </c>
      <c r="Y31" s="203">
        <v>0</v>
      </c>
      <c r="Z31" s="203">
        <v>58.2</v>
      </c>
      <c r="AA31" s="203">
        <v>20.45</v>
      </c>
      <c r="AB31" s="203">
        <v>0</v>
      </c>
      <c r="AC31" s="203">
        <v>15.2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10.75</v>
      </c>
      <c r="AJ31" s="203">
        <v>0</v>
      </c>
      <c r="AK31" s="203">
        <v>76.010000000000005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90</v>
      </c>
      <c r="L32" s="203">
        <v>70</v>
      </c>
      <c r="M32" s="203">
        <v>30.93</v>
      </c>
      <c r="N32" s="203">
        <v>50.32</v>
      </c>
      <c r="O32" s="203">
        <v>71.09</v>
      </c>
      <c r="P32" s="203">
        <v>25.44</v>
      </c>
      <c r="Q32" s="203">
        <v>0</v>
      </c>
      <c r="R32" s="203">
        <v>9.93</v>
      </c>
      <c r="S32" s="203">
        <v>6.18</v>
      </c>
      <c r="T32" s="203">
        <v>0</v>
      </c>
      <c r="U32" s="203">
        <v>39.65</v>
      </c>
      <c r="V32" s="203">
        <v>0</v>
      </c>
      <c r="W32" s="203">
        <v>4.8499999999999996</v>
      </c>
      <c r="X32" s="203">
        <v>14.55</v>
      </c>
      <c r="Y32" s="203">
        <v>0</v>
      </c>
      <c r="Z32" s="203">
        <v>58.2</v>
      </c>
      <c r="AA32" s="203">
        <v>20.45</v>
      </c>
      <c r="AB32" s="203">
        <v>0</v>
      </c>
      <c r="AC32" s="203">
        <v>15.2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10.75</v>
      </c>
      <c r="AJ32" s="203">
        <v>0</v>
      </c>
      <c r="AK32" s="203">
        <v>76.010000000000005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90</v>
      </c>
      <c r="L33" s="203">
        <v>70</v>
      </c>
      <c r="M33" s="203">
        <v>30.93</v>
      </c>
      <c r="N33" s="203">
        <v>50.32</v>
      </c>
      <c r="O33" s="203">
        <v>71.09</v>
      </c>
      <c r="P33" s="203">
        <v>25.44</v>
      </c>
      <c r="Q33" s="203">
        <v>0</v>
      </c>
      <c r="R33" s="203">
        <v>9.93</v>
      </c>
      <c r="S33" s="203">
        <v>6.18</v>
      </c>
      <c r="T33" s="203">
        <v>0</v>
      </c>
      <c r="U33" s="203">
        <v>39.65</v>
      </c>
      <c r="V33" s="203">
        <v>0</v>
      </c>
      <c r="W33" s="203">
        <v>4.8499999999999996</v>
      </c>
      <c r="X33" s="203">
        <v>14.55</v>
      </c>
      <c r="Y33" s="203">
        <v>0</v>
      </c>
      <c r="Z33" s="203">
        <v>60</v>
      </c>
      <c r="AA33" s="203">
        <v>20.45</v>
      </c>
      <c r="AB33" s="203">
        <v>0</v>
      </c>
      <c r="AC33" s="203">
        <v>15.2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10.75</v>
      </c>
      <c r="AJ33" s="203">
        <v>0</v>
      </c>
      <c r="AK33" s="203">
        <v>76.010000000000005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90</v>
      </c>
      <c r="L34" s="203">
        <v>70</v>
      </c>
      <c r="M34" s="203">
        <v>30.93</v>
      </c>
      <c r="N34" s="203">
        <v>50.32</v>
      </c>
      <c r="O34" s="203">
        <v>71.09</v>
      </c>
      <c r="P34" s="203">
        <v>25.44</v>
      </c>
      <c r="Q34" s="203">
        <v>0</v>
      </c>
      <c r="R34" s="203">
        <v>9.93</v>
      </c>
      <c r="S34" s="203">
        <v>6.18</v>
      </c>
      <c r="T34" s="203">
        <v>0</v>
      </c>
      <c r="U34" s="203">
        <v>39.65</v>
      </c>
      <c r="V34" s="203">
        <v>0</v>
      </c>
      <c r="W34" s="203">
        <v>4.8499999999999996</v>
      </c>
      <c r="X34" s="203">
        <v>14.55</v>
      </c>
      <c r="Y34" s="203">
        <v>0</v>
      </c>
      <c r="Z34" s="203">
        <v>60</v>
      </c>
      <c r="AA34" s="203">
        <v>20.45</v>
      </c>
      <c r="AB34" s="203">
        <v>0</v>
      </c>
      <c r="AC34" s="203">
        <v>15.2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10.75</v>
      </c>
      <c r="AJ34" s="203">
        <v>0</v>
      </c>
      <c r="AK34" s="203">
        <v>76.010000000000005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90</v>
      </c>
      <c r="L35" s="203">
        <v>70</v>
      </c>
      <c r="M35" s="203">
        <v>30.93</v>
      </c>
      <c r="N35" s="203">
        <v>50.32</v>
      </c>
      <c r="O35" s="203">
        <v>71.09</v>
      </c>
      <c r="P35" s="203">
        <v>25.44</v>
      </c>
      <c r="Q35" s="203">
        <v>0</v>
      </c>
      <c r="R35" s="203">
        <v>9.3800000000000008</v>
      </c>
      <c r="S35" s="203">
        <v>5.89</v>
      </c>
      <c r="T35" s="203">
        <v>0</v>
      </c>
      <c r="U35" s="203">
        <v>39.65</v>
      </c>
      <c r="V35" s="203">
        <v>0</v>
      </c>
      <c r="W35" s="203">
        <v>4.8499999999999996</v>
      </c>
      <c r="X35" s="203">
        <v>14.55</v>
      </c>
      <c r="Y35" s="203">
        <v>0</v>
      </c>
      <c r="Z35" s="203">
        <v>60</v>
      </c>
      <c r="AA35" s="203">
        <v>20.45</v>
      </c>
      <c r="AB35" s="203">
        <v>0</v>
      </c>
      <c r="AC35" s="203">
        <v>15.2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10.75</v>
      </c>
      <c r="AJ35" s="203">
        <v>0</v>
      </c>
      <c r="AK35" s="203">
        <v>76.010000000000005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90</v>
      </c>
      <c r="L36" s="203">
        <v>70</v>
      </c>
      <c r="M36" s="203">
        <v>30.93</v>
      </c>
      <c r="N36" s="203">
        <v>50.32</v>
      </c>
      <c r="O36" s="203">
        <v>71.09</v>
      </c>
      <c r="P36" s="203">
        <v>25.44</v>
      </c>
      <c r="Q36" s="203">
        <v>0</v>
      </c>
      <c r="R36" s="203">
        <v>9.14</v>
      </c>
      <c r="S36" s="203">
        <v>5.69</v>
      </c>
      <c r="T36" s="203">
        <v>0</v>
      </c>
      <c r="U36" s="203">
        <v>39.65</v>
      </c>
      <c r="V36" s="203">
        <v>0</v>
      </c>
      <c r="W36" s="203">
        <v>4.8499999999999996</v>
      </c>
      <c r="X36" s="203">
        <v>14.55</v>
      </c>
      <c r="Y36" s="203">
        <v>0</v>
      </c>
      <c r="Z36" s="203">
        <v>60</v>
      </c>
      <c r="AA36" s="203">
        <v>20.45</v>
      </c>
      <c r="AB36" s="203">
        <v>0</v>
      </c>
      <c r="AC36" s="203">
        <v>15.2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10.75</v>
      </c>
      <c r="AJ36" s="203">
        <v>0</v>
      </c>
      <c r="AK36" s="203">
        <v>76.010000000000005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87.3</v>
      </c>
      <c r="L37" s="203">
        <v>70</v>
      </c>
      <c r="M37" s="203">
        <v>30.93</v>
      </c>
      <c r="N37" s="203">
        <v>50.32</v>
      </c>
      <c r="O37" s="203">
        <v>71.09</v>
      </c>
      <c r="P37" s="203">
        <v>25.44</v>
      </c>
      <c r="Q37" s="203">
        <v>0</v>
      </c>
      <c r="R37" s="203">
        <v>9.14</v>
      </c>
      <c r="S37" s="203">
        <v>5.69</v>
      </c>
      <c r="T37" s="203">
        <v>0</v>
      </c>
      <c r="U37" s="203">
        <v>39.65</v>
      </c>
      <c r="V37" s="203">
        <v>0</v>
      </c>
      <c r="W37" s="203">
        <v>4.8499999999999996</v>
      </c>
      <c r="X37" s="203">
        <v>14.55</v>
      </c>
      <c r="Y37" s="203">
        <v>0</v>
      </c>
      <c r="Z37" s="203">
        <v>60</v>
      </c>
      <c r="AA37" s="203">
        <v>20.45</v>
      </c>
      <c r="AB37" s="203">
        <v>0</v>
      </c>
      <c r="AC37" s="203">
        <v>14.57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10.75</v>
      </c>
      <c r="AJ37" s="203">
        <v>0</v>
      </c>
      <c r="AK37" s="203">
        <v>76.010000000000005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87.3</v>
      </c>
      <c r="L38" s="203">
        <v>70</v>
      </c>
      <c r="M38" s="203">
        <v>30.93</v>
      </c>
      <c r="N38" s="203">
        <v>50.32</v>
      </c>
      <c r="O38" s="203">
        <v>71.09</v>
      </c>
      <c r="P38" s="203">
        <v>25.44</v>
      </c>
      <c r="Q38" s="203">
        <v>0</v>
      </c>
      <c r="R38" s="203">
        <v>9.14</v>
      </c>
      <c r="S38" s="203">
        <v>5.69</v>
      </c>
      <c r="T38" s="203">
        <v>0</v>
      </c>
      <c r="U38" s="203">
        <v>39.65</v>
      </c>
      <c r="V38" s="203">
        <v>0</v>
      </c>
      <c r="W38" s="203">
        <v>4.8499999999999996</v>
      </c>
      <c r="X38" s="203">
        <v>14.55</v>
      </c>
      <c r="Y38" s="203">
        <v>0</v>
      </c>
      <c r="Z38" s="203">
        <v>60</v>
      </c>
      <c r="AA38" s="203">
        <v>20.45</v>
      </c>
      <c r="AB38" s="203">
        <v>0</v>
      </c>
      <c r="AC38" s="203">
        <v>14.57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10.75</v>
      </c>
      <c r="AJ38" s="203">
        <v>0</v>
      </c>
      <c r="AK38" s="203">
        <v>76.010000000000005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87.3</v>
      </c>
      <c r="L39" s="203">
        <v>70</v>
      </c>
      <c r="M39" s="203">
        <v>30.93</v>
      </c>
      <c r="N39" s="203">
        <v>50.32</v>
      </c>
      <c r="O39" s="203">
        <v>71.09</v>
      </c>
      <c r="P39" s="203">
        <v>25.44</v>
      </c>
      <c r="Q39" s="203">
        <v>0</v>
      </c>
      <c r="R39" s="203">
        <v>9.14</v>
      </c>
      <c r="S39" s="203">
        <v>5.69</v>
      </c>
      <c r="T39" s="203">
        <v>0</v>
      </c>
      <c r="U39" s="203">
        <v>39.65</v>
      </c>
      <c r="V39" s="203">
        <v>0</v>
      </c>
      <c r="W39" s="203">
        <v>4.8499999999999996</v>
      </c>
      <c r="X39" s="203">
        <v>14.55</v>
      </c>
      <c r="Y39" s="203">
        <v>0</v>
      </c>
      <c r="Z39" s="203">
        <v>60</v>
      </c>
      <c r="AA39" s="203">
        <v>20.45</v>
      </c>
      <c r="AB39" s="203">
        <v>0</v>
      </c>
      <c r="AC39" s="203">
        <v>14.57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10.75</v>
      </c>
      <c r="AJ39" s="203">
        <v>0</v>
      </c>
      <c r="AK39" s="203">
        <v>76.010000000000005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87.3</v>
      </c>
      <c r="L40" s="203">
        <v>70</v>
      </c>
      <c r="M40" s="203">
        <v>30.93</v>
      </c>
      <c r="N40" s="203">
        <v>50.32</v>
      </c>
      <c r="O40" s="203">
        <v>71.09</v>
      </c>
      <c r="P40" s="203">
        <v>25.44</v>
      </c>
      <c r="Q40" s="203">
        <v>0</v>
      </c>
      <c r="R40" s="203">
        <v>4.04</v>
      </c>
      <c r="S40" s="203">
        <v>2.6</v>
      </c>
      <c r="T40" s="203">
        <v>0</v>
      </c>
      <c r="U40" s="203">
        <v>39.65</v>
      </c>
      <c r="V40" s="203">
        <v>0</v>
      </c>
      <c r="W40" s="203">
        <v>4.8499999999999996</v>
      </c>
      <c r="X40" s="203">
        <v>14.55</v>
      </c>
      <c r="Y40" s="203">
        <v>0</v>
      </c>
      <c r="Z40" s="203">
        <v>58.2</v>
      </c>
      <c r="AA40" s="203">
        <v>20.45</v>
      </c>
      <c r="AB40" s="203">
        <v>0</v>
      </c>
      <c r="AC40" s="203">
        <v>14.57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10.75</v>
      </c>
      <c r="AJ40" s="203">
        <v>0</v>
      </c>
      <c r="AK40" s="203">
        <v>76.010000000000005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87.3</v>
      </c>
      <c r="L41" s="203">
        <v>67.900000000000006</v>
      </c>
      <c r="M41" s="203">
        <v>30.93</v>
      </c>
      <c r="N41" s="203">
        <v>50.32</v>
      </c>
      <c r="O41" s="203">
        <v>71.09</v>
      </c>
      <c r="P41" s="203">
        <v>25.44</v>
      </c>
      <c r="Q41" s="203">
        <v>0</v>
      </c>
      <c r="R41" s="203">
        <v>3.98</v>
      </c>
      <c r="S41" s="203">
        <v>2.58</v>
      </c>
      <c r="T41" s="203">
        <v>0</v>
      </c>
      <c r="U41" s="203">
        <v>39.65</v>
      </c>
      <c r="V41" s="203">
        <v>0</v>
      </c>
      <c r="W41" s="203">
        <v>4.8499999999999996</v>
      </c>
      <c r="X41" s="203">
        <v>14.55</v>
      </c>
      <c r="Y41" s="203">
        <v>0</v>
      </c>
      <c r="Z41" s="203">
        <v>58.2</v>
      </c>
      <c r="AA41" s="203">
        <v>15.7</v>
      </c>
      <c r="AB41" s="203">
        <v>0</v>
      </c>
      <c r="AC41" s="203">
        <v>14.57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10.75</v>
      </c>
      <c r="AJ41" s="203">
        <v>0</v>
      </c>
      <c r="AK41" s="203">
        <v>75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87.3</v>
      </c>
      <c r="L42" s="203">
        <v>67.900000000000006</v>
      </c>
      <c r="M42" s="203">
        <v>30.93</v>
      </c>
      <c r="N42" s="203">
        <v>50.32</v>
      </c>
      <c r="O42" s="203">
        <v>71.09</v>
      </c>
      <c r="P42" s="203">
        <v>25.44</v>
      </c>
      <c r="Q42" s="203">
        <v>0</v>
      </c>
      <c r="R42" s="203">
        <v>4.04</v>
      </c>
      <c r="S42" s="203">
        <v>2.6</v>
      </c>
      <c r="T42" s="203">
        <v>0</v>
      </c>
      <c r="U42" s="203">
        <v>39.65</v>
      </c>
      <c r="V42" s="203">
        <v>0</v>
      </c>
      <c r="W42" s="203">
        <v>4.8499999999999996</v>
      </c>
      <c r="X42" s="203">
        <v>14.55</v>
      </c>
      <c r="Y42" s="203">
        <v>0</v>
      </c>
      <c r="Z42" s="203">
        <v>58.2</v>
      </c>
      <c r="AA42" s="203">
        <v>15.7</v>
      </c>
      <c r="AB42" s="203">
        <v>0</v>
      </c>
      <c r="AC42" s="203">
        <v>14.57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10.75</v>
      </c>
      <c r="AJ42" s="203">
        <v>0</v>
      </c>
      <c r="AK42" s="203">
        <v>75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87.3</v>
      </c>
      <c r="L43" s="203">
        <v>67.900000000000006</v>
      </c>
      <c r="M43" s="203">
        <v>30.93</v>
      </c>
      <c r="N43" s="203">
        <v>50.32</v>
      </c>
      <c r="O43" s="203">
        <v>71.09</v>
      </c>
      <c r="P43" s="203">
        <v>25.44</v>
      </c>
      <c r="Q43" s="203">
        <v>0</v>
      </c>
      <c r="R43" s="203">
        <v>4.04</v>
      </c>
      <c r="S43" s="203">
        <v>2.6</v>
      </c>
      <c r="T43" s="203">
        <v>0</v>
      </c>
      <c r="U43" s="203">
        <v>39.65</v>
      </c>
      <c r="V43" s="203">
        <v>0</v>
      </c>
      <c r="W43" s="203">
        <v>4.8499999999999996</v>
      </c>
      <c r="X43" s="203">
        <v>14.55</v>
      </c>
      <c r="Y43" s="203">
        <v>0</v>
      </c>
      <c r="Z43" s="203">
        <v>58.2</v>
      </c>
      <c r="AA43" s="203">
        <v>15.7</v>
      </c>
      <c r="AB43" s="203">
        <v>0</v>
      </c>
      <c r="AC43" s="203">
        <v>14.57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10.75</v>
      </c>
      <c r="AJ43" s="203">
        <v>0</v>
      </c>
      <c r="AK43" s="203">
        <v>75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87.3</v>
      </c>
      <c r="L44" s="203">
        <v>67.900000000000006</v>
      </c>
      <c r="M44" s="203">
        <v>30.93</v>
      </c>
      <c r="N44" s="203">
        <v>50.32</v>
      </c>
      <c r="O44" s="203">
        <v>71.09</v>
      </c>
      <c r="P44" s="203">
        <v>25.44</v>
      </c>
      <c r="Q44" s="203">
        <v>0</v>
      </c>
      <c r="R44" s="203">
        <v>4.04</v>
      </c>
      <c r="S44" s="203">
        <v>2.6</v>
      </c>
      <c r="T44" s="203">
        <v>0</v>
      </c>
      <c r="U44" s="203">
        <v>39.65</v>
      </c>
      <c r="V44" s="203">
        <v>0</v>
      </c>
      <c r="W44" s="203">
        <v>4.8499999999999996</v>
      </c>
      <c r="X44" s="203">
        <v>14.55</v>
      </c>
      <c r="Y44" s="203">
        <v>0</v>
      </c>
      <c r="Z44" s="203">
        <v>58.2</v>
      </c>
      <c r="AA44" s="203">
        <v>15.7</v>
      </c>
      <c r="AB44" s="203">
        <v>0</v>
      </c>
      <c r="AC44" s="203">
        <v>14.57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10.75</v>
      </c>
      <c r="AJ44" s="203">
        <v>0</v>
      </c>
      <c r="AK44" s="203">
        <v>75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87.3</v>
      </c>
      <c r="L45" s="203">
        <v>67.900000000000006</v>
      </c>
      <c r="M45" s="203">
        <v>30.93</v>
      </c>
      <c r="N45" s="203">
        <v>50.32</v>
      </c>
      <c r="O45" s="203">
        <v>71.09</v>
      </c>
      <c r="P45" s="203">
        <v>25.88</v>
      </c>
      <c r="Q45" s="203">
        <v>0</v>
      </c>
      <c r="R45" s="203">
        <v>4.04</v>
      </c>
      <c r="S45" s="203">
        <v>2.6</v>
      </c>
      <c r="T45" s="203">
        <v>0</v>
      </c>
      <c r="U45" s="203">
        <v>39.65</v>
      </c>
      <c r="V45" s="203">
        <v>0</v>
      </c>
      <c r="W45" s="203">
        <v>4.8499999999999996</v>
      </c>
      <c r="X45" s="203">
        <v>14.55</v>
      </c>
      <c r="Y45" s="203">
        <v>0</v>
      </c>
      <c r="Z45" s="203">
        <v>58.2</v>
      </c>
      <c r="AA45" s="203">
        <v>15.7</v>
      </c>
      <c r="AB45" s="203">
        <v>0</v>
      </c>
      <c r="AC45" s="203">
        <v>14.57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10.75</v>
      </c>
      <c r="AJ45" s="203">
        <v>0</v>
      </c>
      <c r="AK45" s="203">
        <v>75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87.3</v>
      </c>
      <c r="L46" s="203">
        <v>67.900000000000006</v>
      </c>
      <c r="M46" s="203">
        <v>30.93</v>
      </c>
      <c r="N46" s="203">
        <v>50.32</v>
      </c>
      <c r="O46" s="203">
        <v>71.09</v>
      </c>
      <c r="P46" s="203">
        <v>26.16</v>
      </c>
      <c r="Q46" s="203">
        <v>0</v>
      </c>
      <c r="R46" s="203">
        <v>4.04</v>
      </c>
      <c r="S46" s="203">
        <v>2.6</v>
      </c>
      <c r="T46" s="203">
        <v>0</v>
      </c>
      <c r="U46" s="203">
        <v>39.65</v>
      </c>
      <c r="V46" s="203">
        <v>0</v>
      </c>
      <c r="W46" s="203">
        <v>4.8499999999999996</v>
      </c>
      <c r="X46" s="203">
        <v>14.55</v>
      </c>
      <c r="Y46" s="203">
        <v>0</v>
      </c>
      <c r="Z46" s="203">
        <v>58.2</v>
      </c>
      <c r="AA46" s="203">
        <v>15.7</v>
      </c>
      <c r="AB46" s="203">
        <v>0</v>
      </c>
      <c r="AC46" s="203">
        <v>14.57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10.75</v>
      </c>
      <c r="AJ46" s="203">
        <v>0</v>
      </c>
      <c r="AK46" s="203">
        <v>75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87.3</v>
      </c>
      <c r="L47" s="203">
        <v>67.900000000000006</v>
      </c>
      <c r="M47" s="203">
        <v>30.93</v>
      </c>
      <c r="N47" s="203">
        <v>50.32</v>
      </c>
      <c r="O47" s="203">
        <v>71.09</v>
      </c>
      <c r="P47" s="203">
        <v>26.45</v>
      </c>
      <c r="Q47" s="203">
        <v>0</v>
      </c>
      <c r="R47" s="203">
        <v>4.04</v>
      </c>
      <c r="S47" s="203">
        <v>2.6</v>
      </c>
      <c r="T47" s="203">
        <v>0</v>
      </c>
      <c r="U47" s="203">
        <v>40.47</v>
      </c>
      <c r="V47" s="203">
        <v>0</v>
      </c>
      <c r="W47" s="203">
        <v>4.8499999999999996</v>
      </c>
      <c r="X47" s="203">
        <v>14.55</v>
      </c>
      <c r="Y47" s="203">
        <v>0</v>
      </c>
      <c r="Z47" s="203">
        <v>58.2</v>
      </c>
      <c r="AA47" s="203">
        <v>15.7</v>
      </c>
      <c r="AB47" s="203">
        <v>0</v>
      </c>
      <c r="AC47" s="203">
        <v>14.57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10.75</v>
      </c>
      <c r="AJ47" s="203">
        <v>0</v>
      </c>
      <c r="AK47" s="203">
        <v>75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87.3</v>
      </c>
      <c r="L48" s="203">
        <v>67.900000000000006</v>
      </c>
      <c r="M48" s="203">
        <v>30.93</v>
      </c>
      <c r="N48" s="203">
        <v>50.32</v>
      </c>
      <c r="O48" s="203">
        <v>71.09</v>
      </c>
      <c r="P48" s="203">
        <v>26.45</v>
      </c>
      <c r="Q48" s="203">
        <v>0</v>
      </c>
      <c r="R48" s="203">
        <v>4.04</v>
      </c>
      <c r="S48" s="203">
        <v>2.6</v>
      </c>
      <c r="T48" s="203">
        <v>0</v>
      </c>
      <c r="U48" s="203">
        <v>40.950000000000003</v>
      </c>
      <c r="V48" s="203">
        <v>0</v>
      </c>
      <c r="W48" s="203">
        <v>4.8499999999999996</v>
      </c>
      <c r="X48" s="203">
        <v>14.55</v>
      </c>
      <c r="Y48" s="203">
        <v>0</v>
      </c>
      <c r="Z48" s="203">
        <v>58.2</v>
      </c>
      <c r="AA48" s="203">
        <v>15.7</v>
      </c>
      <c r="AB48" s="203">
        <v>0</v>
      </c>
      <c r="AC48" s="203">
        <v>14.57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10.75</v>
      </c>
      <c r="AJ48" s="203">
        <v>0</v>
      </c>
      <c r="AK48" s="203">
        <v>75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87.3</v>
      </c>
      <c r="L49" s="203">
        <v>67.900000000000006</v>
      </c>
      <c r="M49" s="203">
        <v>30.93</v>
      </c>
      <c r="N49" s="203">
        <v>50.32</v>
      </c>
      <c r="O49" s="203">
        <v>71.09</v>
      </c>
      <c r="P49" s="203">
        <v>26.45</v>
      </c>
      <c r="Q49" s="203">
        <v>0</v>
      </c>
      <c r="R49" s="203">
        <v>4.04</v>
      </c>
      <c r="S49" s="203">
        <v>2.6</v>
      </c>
      <c r="T49" s="203">
        <v>0</v>
      </c>
      <c r="U49" s="203">
        <v>41.44</v>
      </c>
      <c r="V49" s="203">
        <v>0</v>
      </c>
      <c r="W49" s="203">
        <v>4.8499999999999996</v>
      </c>
      <c r="X49" s="203">
        <v>14.55</v>
      </c>
      <c r="Y49" s="203">
        <v>0</v>
      </c>
      <c r="Z49" s="203">
        <v>58.2</v>
      </c>
      <c r="AA49" s="203">
        <v>15.7</v>
      </c>
      <c r="AB49" s="203">
        <v>0</v>
      </c>
      <c r="AC49" s="203">
        <v>14.57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10.75</v>
      </c>
      <c r="AJ49" s="203">
        <v>0</v>
      </c>
      <c r="AK49" s="203">
        <v>75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87.3</v>
      </c>
      <c r="L50" s="203">
        <v>67.900000000000006</v>
      </c>
      <c r="M50" s="203">
        <v>30.93</v>
      </c>
      <c r="N50" s="203">
        <v>50.32</v>
      </c>
      <c r="O50" s="203">
        <v>71.09</v>
      </c>
      <c r="P50" s="203">
        <v>26.45</v>
      </c>
      <c r="Q50" s="203">
        <v>0</v>
      </c>
      <c r="R50" s="203">
        <v>4.04</v>
      </c>
      <c r="S50" s="203">
        <v>2.6</v>
      </c>
      <c r="T50" s="203">
        <v>0</v>
      </c>
      <c r="U50" s="203">
        <v>41.44</v>
      </c>
      <c r="V50" s="203">
        <v>0</v>
      </c>
      <c r="W50" s="203">
        <v>4.8499999999999996</v>
      </c>
      <c r="X50" s="203">
        <v>14.55</v>
      </c>
      <c r="Y50" s="203">
        <v>0</v>
      </c>
      <c r="Z50" s="203">
        <v>58.2</v>
      </c>
      <c r="AA50" s="203">
        <v>15.7</v>
      </c>
      <c r="AB50" s="203">
        <v>0</v>
      </c>
      <c r="AC50" s="203">
        <v>14.57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10.75</v>
      </c>
      <c r="AJ50" s="203">
        <v>0</v>
      </c>
      <c r="AK50" s="203">
        <v>75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87.3</v>
      </c>
      <c r="L51" s="203">
        <v>67.900000000000006</v>
      </c>
      <c r="M51" s="203">
        <v>30.93</v>
      </c>
      <c r="N51" s="203">
        <v>50.32</v>
      </c>
      <c r="O51" s="203">
        <v>71.09</v>
      </c>
      <c r="P51" s="203">
        <v>26.45</v>
      </c>
      <c r="Q51" s="203">
        <v>0</v>
      </c>
      <c r="R51" s="203">
        <v>4.04</v>
      </c>
      <c r="S51" s="203">
        <v>2.6</v>
      </c>
      <c r="T51" s="203">
        <v>0</v>
      </c>
      <c r="U51" s="203">
        <v>41.44</v>
      </c>
      <c r="V51" s="203">
        <v>0</v>
      </c>
      <c r="W51" s="203">
        <v>4.8499999999999996</v>
      </c>
      <c r="X51" s="203">
        <v>14.55</v>
      </c>
      <c r="Y51" s="203">
        <v>0</v>
      </c>
      <c r="Z51" s="203">
        <v>58.2</v>
      </c>
      <c r="AA51" s="203">
        <v>15.7</v>
      </c>
      <c r="AB51" s="203">
        <v>0</v>
      </c>
      <c r="AC51" s="203">
        <v>14.57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10.75</v>
      </c>
      <c r="AJ51" s="203">
        <v>0</v>
      </c>
      <c r="AK51" s="203">
        <v>75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87.3</v>
      </c>
      <c r="L52" s="203">
        <v>67.900000000000006</v>
      </c>
      <c r="M52" s="203">
        <v>30.93</v>
      </c>
      <c r="N52" s="203">
        <v>50.32</v>
      </c>
      <c r="O52" s="203">
        <v>71.09</v>
      </c>
      <c r="P52" s="203">
        <v>26.45</v>
      </c>
      <c r="Q52" s="203">
        <v>0</v>
      </c>
      <c r="R52" s="203">
        <v>4.04</v>
      </c>
      <c r="S52" s="203">
        <v>2.6</v>
      </c>
      <c r="T52" s="203">
        <v>0</v>
      </c>
      <c r="U52" s="203">
        <v>41.44</v>
      </c>
      <c r="V52" s="203">
        <v>0</v>
      </c>
      <c r="W52" s="203">
        <v>4.8499999999999996</v>
      </c>
      <c r="X52" s="203">
        <v>14.55</v>
      </c>
      <c r="Y52" s="203">
        <v>0</v>
      </c>
      <c r="Z52" s="203">
        <v>58.2</v>
      </c>
      <c r="AA52" s="203">
        <v>15.7</v>
      </c>
      <c r="AB52" s="203">
        <v>0</v>
      </c>
      <c r="AC52" s="203">
        <v>14.57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10.75</v>
      </c>
      <c r="AJ52" s="203">
        <v>0</v>
      </c>
      <c r="AK52" s="203">
        <v>75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87.3</v>
      </c>
      <c r="L53" s="203">
        <v>67.900000000000006</v>
      </c>
      <c r="M53" s="203">
        <v>30.93</v>
      </c>
      <c r="N53" s="203">
        <v>50.32</v>
      </c>
      <c r="O53" s="203">
        <v>71.09</v>
      </c>
      <c r="P53" s="203">
        <v>26.45</v>
      </c>
      <c r="Q53" s="203">
        <v>0</v>
      </c>
      <c r="R53" s="203">
        <v>4.04</v>
      </c>
      <c r="S53" s="203">
        <v>2.6</v>
      </c>
      <c r="T53" s="203">
        <v>0</v>
      </c>
      <c r="U53" s="203">
        <v>43.86</v>
      </c>
      <c r="V53" s="203">
        <v>0</v>
      </c>
      <c r="W53" s="203">
        <v>4.8499999999999996</v>
      </c>
      <c r="X53" s="203">
        <v>14.55</v>
      </c>
      <c r="Y53" s="203">
        <v>0</v>
      </c>
      <c r="Z53" s="203">
        <v>58.2</v>
      </c>
      <c r="AA53" s="203">
        <v>15.7</v>
      </c>
      <c r="AB53" s="203">
        <v>0</v>
      </c>
      <c r="AC53" s="203">
        <v>14.57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10.75</v>
      </c>
      <c r="AJ53" s="203">
        <v>0</v>
      </c>
      <c r="AK53" s="203">
        <v>75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87.3</v>
      </c>
      <c r="L54" s="203">
        <v>67.900000000000006</v>
      </c>
      <c r="M54" s="203">
        <v>30.93</v>
      </c>
      <c r="N54" s="203">
        <v>50.32</v>
      </c>
      <c r="O54" s="203">
        <v>71.09</v>
      </c>
      <c r="P54" s="203">
        <v>26.45</v>
      </c>
      <c r="Q54" s="203">
        <v>0</v>
      </c>
      <c r="R54" s="203">
        <v>4.04</v>
      </c>
      <c r="S54" s="203">
        <v>2.6</v>
      </c>
      <c r="T54" s="203">
        <v>0</v>
      </c>
      <c r="U54" s="203">
        <v>45.48</v>
      </c>
      <c r="V54" s="203">
        <v>0</v>
      </c>
      <c r="W54" s="203">
        <v>4.8499999999999996</v>
      </c>
      <c r="X54" s="203">
        <v>14.55</v>
      </c>
      <c r="Y54" s="203">
        <v>0</v>
      </c>
      <c r="Z54" s="203">
        <v>58.2</v>
      </c>
      <c r="AA54" s="203">
        <v>15.7</v>
      </c>
      <c r="AB54" s="203">
        <v>0</v>
      </c>
      <c r="AC54" s="203">
        <v>14.57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10.75</v>
      </c>
      <c r="AJ54" s="203">
        <v>0</v>
      </c>
      <c r="AK54" s="203">
        <v>75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87.3</v>
      </c>
      <c r="L55" s="203">
        <v>70</v>
      </c>
      <c r="M55" s="203">
        <v>30.93</v>
      </c>
      <c r="N55" s="203">
        <v>50.32</v>
      </c>
      <c r="O55" s="203">
        <v>71.09</v>
      </c>
      <c r="P55" s="203">
        <v>26.45</v>
      </c>
      <c r="Q55" s="203">
        <v>0</v>
      </c>
      <c r="R55" s="203">
        <v>4.21</v>
      </c>
      <c r="S55" s="203">
        <v>2.75</v>
      </c>
      <c r="T55" s="203">
        <v>0</v>
      </c>
      <c r="U55" s="203">
        <v>46.62</v>
      </c>
      <c r="V55" s="203">
        <v>0</v>
      </c>
      <c r="W55" s="203">
        <v>4.8499999999999996</v>
      </c>
      <c r="X55" s="203">
        <v>14.55</v>
      </c>
      <c r="Y55" s="203">
        <v>0</v>
      </c>
      <c r="Z55" s="203">
        <v>58.2</v>
      </c>
      <c r="AA55" s="203">
        <v>15.7</v>
      </c>
      <c r="AB55" s="203">
        <v>0</v>
      </c>
      <c r="AC55" s="203">
        <v>14.57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10.75</v>
      </c>
      <c r="AJ55" s="203">
        <v>0</v>
      </c>
      <c r="AK55" s="203">
        <v>75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87.3</v>
      </c>
      <c r="L56" s="203">
        <v>70</v>
      </c>
      <c r="M56" s="203">
        <v>30.93</v>
      </c>
      <c r="N56" s="203">
        <v>50.32</v>
      </c>
      <c r="O56" s="203">
        <v>71.09</v>
      </c>
      <c r="P56" s="203">
        <v>26.45</v>
      </c>
      <c r="Q56" s="203">
        <v>0</v>
      </c>
      <c r="R56" s="203">
        <v>4.21</v>
      </c>
      <c r="S56" s="203">
        <v>2.75</v>
      </c>
      <c r="T56" s="203">
        <v>0</v>
      </c>
      <c r="U56" s="203">
        <v>49.04</v>
      </c>
      <c r="V56" s="203">
        <v>0</v>
      </c>
      <c r="W56" s="203">
        <v>4.8499999999999996</v>
      </c>
      <c r="X56" s="203">
        <v>14.55</v>
      </c>
      <c r="Y56" s="203">
        <v>0</v>
      </c>
      <c r="Z56" s="203">
        <v>58.2</v>
      </c>
      <c r="AA56" s="203">
        <v>15.7</v>
      </c>
      <c r="AB56" s="203">
        <v>0</v>
      </c>
      <c r="AC56" s="203">
        <v>14.57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10.75</v>
      </c>
      <c r="AJ56" s="203">
        <v>0</v>
      </c>
      <c r="AK56" s="203">
        <v>75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87.3</v>
      </c>
      <c r="L57" s="203">
        <v>67.900000000000006</v>
      </c>
      <c r="M57" s="203">
        <v>30.93</v>
      </c>
      <c r="N57" s="203">
        <v>50.32</v>
      </c>
      <c r="O57" s="203">
        <v>71.09</v>
      </c>
      <c r="P57" s="203">
        <v>26.45</v>
      </c>
      <c r="Q57" s="203">
        <v>0</v>
      </c>
      <c r="R57" s="203">
        <v>4.21</v>
      </c>
      <c r="S57" s="203">
        <v>2.75</v>
      </c>
      <c r="T57" s="203">
        <v>0</v>
      </c>
      <c r="U57" s="203">
        <v>49.36</v>
      </c>
      <c r="V57" s="203">
        <v>0</v>
      </c>
      <c r="W57" s="203">
        <v>4.8499999999999996</v>
      </c>
      <c r="X57" s="203">
        <v>14.55</v>
      </c>
      <c r="Y57" s="203">
        <v>0</v>
      </c>
      <c r="Z57" s="203">
        <v>58.2</v>
      </c>
      <c r="AA57" s="203">
        <v>15.7</v>
      </c>
      <c r="AB57" s="203">
        <v>0</v>
      </c>
      <c r="AC57" s="203">
        <v>14.57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10.75</v>
      </c>
      <c r="AJ57" s="203">
        <v>0</v>
      </c>
      <c r="AK57" s="203">
        <v>75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87.3</v>
      </c>
      <c r="L58" s="203">
        <v>67.900000000000006</v>
      </c>
      <c r="M58" s="203">
        <v>30.93</v>
      </c>
      <c r="N58" s="203">
        <v>50.32</v>
      </c>
      <c r="O58" s="203">
        <v>71.09</v>
      </c>
      <c r="P58" s="203">
        <v>26.45</v>
      </c>
      <c r="Q58" s="203">
        <v>0</v>
      </c>
      <c r="R58" s="203">
        <v>4.21</v>
      </c>
      <c r="S58" s="203">
        <v>2.75</v>
      </c>
      <c r="T58" s="203">
        <v>0</v>
      </c>
      <c r="U58" s="203">
        <v>49.36</v>
      </c>
      <c r="V58" s="203">
        <v>0</v>
      </c>
      <c r="W58" s="203">
        <v>4.8499999999999996</v>
      </c>
      <c r="X58" s="203">
        <v>14.55</v>
      </c>
      <c r="Y58" s="203">
        <v>0</v>
      </c>
      <c r="Z58" s="203">
        <v>58.2</v>
      </c>
      <c r="AA58" s="203">
        <v>15.7</v>
      </c>
      <c r="AB58" s="203">
        <v>0</v>
      </c>
      <c r="AC58" s="203">
        <v>8.3699999999999992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10.75</v>
      </c>
      <c r="AJ58" s="203">
        <v>0</v>
      </c>
      <c r="AK58" s="203">
        <v>75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88.3</v>
      </c>
      <c r="L59" s="203">
        <v>67.900000000000006</v>
      </c>
      <c r="M59" s="203">
        <v>30.93</v>
      </c>
      <c r="N59" s="203">
        <v>50.32</v>
      </c>
      <c r="O59" s="203">
        <v>71.09</v>
      </c>
      <c r="P59" s="203">
        <v>26.45</v>
      </c>
      <c r="Q59" s="203">
        <v>0</v>
      </c>
      <c r="R59" s="203">
        <v>4.21</v>
      </c>
      <c r="S59" s="203">
        <v>2.75</v>
      </c>
      <c r="T59" s="203">
        <v>0</v>
      </c>
      <c r="U59" s="203">
        <v>49.85</v>
      </c>
      <c r="V59" s="203">
        <v>0</v>
      </c>
      <c r="W59" s="203">
        <v>4.8499999999999996</v>
      </c>
      <c r="X59" s="203">
        <v>14.55</v>
      </c>
      <c r="Y59" s="203">
        <v>0</v>
      </c>
      <c r="Z59" s="203">
        <v>58.2</v>
      </c>
      <c r="AA59" s="203">
        <v>15.7</v>
      </c>
      <c r="AB59" s="203">
        <v>0</v>
      </c>
      <c r="AC59" s="203">
        <v>14.57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10.16</v>
      </c>
      <c r="AJ59" s="203">
        <v>0</v>
      </c>
      <c r="AK59" s="203">
        <v>75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88.3</v>
      </c>
      <c r="L60" s="203">
        <v>67.900000000000006</v>
      </c>
      <c r="M60" s="203">
        <v>30.93</v>
      </c>
      <c r="N60" s="203">
        <v>50.32</v>
      </c>
      <c r="O60" s="203">
        <v>71.09</v>
      </c>
      <c r="P60" s="203">
        <v>26.45</v>
      </c>
      <c r="Q60" s="203">
        <v>0</v>
      </c>
      <c r="R60" s="203">
        <v>4.21</v>
      </c>
      <c r="S60" s="203">
        <v>2.75</v>
      </c>
      <c r="T60" s="203">
        <v>0</v>
      </c>
      <c r="U60" s="203">
        <v>49.85</v>
      </c>
      <c r="V60" s="203">
        <v>0</v>
      </c>
      <c r="W60" s="203">
        <v>4.8499999999999996</v>
      </c>
      <c r="X60" s="203">
        <v>14.55</v>
      </c>
      <c r="Y60" s="203">
        <v>0</v>
      </c>
      <c r="Z60" s="203">
        <v>58.2</v>
      </c>
      <c r="AA60" s="203">
        <v>15.7</v>
      </c>
      <c r="AB60" s="203">
        <v>0</v>
      </c>
      <c r="AC60" s="203">
        <v>14.57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10.16</v>
      </c>
      <c r="AJ60" s="203">
        <v>0</v>
      </c>
      <c r="AK60" s="203">
        <v>75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88.3</v>
      </c>
      <c r="L61" s="203">
        <v>67.900000000000006</v>
      </c>
      <c r="M61" s="203">
        <v>30.93</v>
      </c>
      <c r="N61" s="203">
        <v>50.32</v>
      </c>
      <c r="O61" s="203">
        <v>71.09</v>
      </c>
      <c r="P61" s="203">
        <v>26.45</v>
      </c>
      <c r="Q61" s="203">
        <v>0</v>
      </c>
      <c r="R61" s="203">
        <v>4.21</v>
      </c>
      <c r="S61" s="203">
        <v>2.75</v>
      </c>
      <c r="T61" s="203">
        <v>0</v>
      </c>
      <c r="U61" s="203">
        <v>49.85</v>
      </c>
      <c r="V61" s="203">
        <v>0</v>
      </c>
      <c r="W61" s="203">
        <v>4.8499999999999996</v>
      </c>
      <c r="X61" s="203">
        <v>14.55</v>
      </c>
      <c r="Y61" s="203">
        <v>0</v>
      </c>
      <c r="Z61" s="203">
        <v>58.2</v>
      </c>
      <c r="AA61" s="203">
        <v>15.7</v>
      </c>
      <c r="AB61" s="203">
        <v>0</v>
      </c>
      <c r="AC61" s="203">
        <v>14.57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10.16</v>
      </c>
      <c r="AJ61" s="203">
        <v>0</v>
      </c>
      <c r="AK61" s="203">
        <v>75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88.3</v>
      </c>
      <c r="L62" s="203">
        <v>67.900000000000006</v>
      </c>
      <c r="M62" s="203">
        <v>30.93</v>
      </c>
      <c r="N62" s="203">
        <v>50.32</v>
      </c>
      <c r="O62" s="203">
        <v>71.09</v>
      </c>
      <c r="P62" s="203">
        <v>26.45</v>
      </c>
      <c r="Q62" s="203">
        <v>0</v>
      </c>
      <c r="R62" s="203">
        <v>4.21</v>
      </c>
      <c r="S62" s="203">
        <v>2.75</v>
      </c>
      <c r="T62" s="203">
        <v>0</v>
      </c>
      <c r="U62" s="203">
        <v>49.85</v>
      </c>
      <c r="V62" s="203">
        <v>0</v>
      </c>
      <c r="W62" s="203">
        <v>4.8499999999999996</v>
      </c>
      <c r="X62" s="203">
        <v>14.55</v>
      </c>
      <c r="Y62" s="203">
        <v>0</v>
      </c>
      <c r="Z62" s="203">
        <v>58.2</v>
      </c>
      <c r="AA62" s="203">
        <v>15.7</v>
      </c>
      <c r="AB62" s="203">
        <v>0</v>
      </c>
      <c r="AC62" s="203">
        <v>14.57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10.16</v>
      </c>
      <c r="AJ62" s="203">
        <v>0</v>
      </c>
      <c r="AK62" s="203">
        <v>75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88.3</v>
      </c>
      <c r="L63" s="203">
        <v>67.900000000000006</v>
      </c>
      <c r="M63" s="203">
        <v>30.93</v>
      </c>
      <c r="N63" s="203">
        <v>50.32</v>
      </c>
      <c r="O63" s="203">
        <v>71.09</v>
      </c>
      <c r="P63" s="203">
        <v>26.45</v>
      </c>
      <c r="Q63" s="203">
        <v>0</v>
      </c>
      <c r="R63" s="203">
        <v>4.21</v>
      </c>
      <c r="S63" s="203">
        <v>2.75</v>
      </c>
      <c r="T63" s="203">
        <v>0</v>
      </c>
      <c r="U63" s="203">
        <v>49.85</v>
      </c>
      <c r="V63" s="203">
        <v>0</v>
      </c>
      <c r="W63" s="203">
        <v>4.8499999999999996</v>
      </c>
      <c r="X63" s="203">
        <v>14.55</v>
      </c>
      <c r="Y63" s="203">
        <v>0</v>
      </c>
      <c r="Z63" s="203">
        <v>58.2</v>
      </c>
      <c r="AA63" s="203">
        <v>15.7</v>
      </c>
      <c r="AB63" s="203">
        <v>0</v>
      </c>
      <c r="AC63" s="203">
        <v>14.57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10.16</v>
      </c>
      <c r="AJ63" s="203">
        <v>0</v>
      </c>
      <c r="AK63" s="203">
        <v>75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88.3</v>
      </c>
      <c r="L64" s="203">
        <v>67.900000000000006</v>
      </c>
      <c r="M64" s="203">
        <v>30.93</v>
      </c>
      <c r="N64" s="203">
        <v>50.32</v>
      </c>
      <c r="O64" s="203">
        <v>71.09</v>
      </c>
      <c r="P64" s="203">
        <v>26.45</v>
      </c>
      <c r="Q64" s="203">
        <v>0</v>
      </c>
      <c r="R64" s="203">
        <v>4.21</v>
      </c>
      <c r="S64" s="203">
        <v>2.75</v>
      </c>
      <c r="T64" s="203">
        <v>0</v>
      </c>
      <c r="U64" s="203">
        <v>49.85</v>
      </c>
      <c r="V64" s="203">
        <v>0</v>
      </c>
      <c r="W64" s="203">
        <v>4.8499999999999996</v>
      </c>
      <c r="X64" s="203">
        <v>14.55</v>
      </c>
      <c r="Y64" s="203">
        <v>0</v>
      </c>
      <c r="Z64" s="203">
        <v>58.2</v>
      </c>
      <c r="AA64" s="203">
        <v>15.7</v>
      </c>
      <c r="AB64" s="203">
        <v>0</v>
      </c>
      <c r="AC64" s="203">
        <v>14.57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10.16</v>
      </c>
      <c r="AJ64" s="203">
        <v>0</v>
      </c>
      <c r="AK64" s="203">
        <v>75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88.3</v>
      </c>
      <c r="L65" s="203">
        <v>67.900000000000006</v>
      </c>
      <c r="M65" s="203">
        <v>30.93</v>
      </c>
      <c r="N65" s="203">
        <v>50.32</v>
      </c>
      <c r="O65" s="203">
        <v>71.09</v>
      </c>
      <c r="P65" s="203">
        <v>26.45</v>
      </c>
      <c r="Q65" s="203">
        <v>0</v>
      </c>
      <c r="R65" s="203">
        <v>4.21</v>
      </c>
      <c r="S65" s="203">
        <v>2.75</v>
      </c>
      <c r="T65" s="203">
        <v>0</v>
      </c>
      <c r="U65" s="203">
        <v>49.85</v>
      </c>
      <c r="V65" s="203">
        <v>0</v>
      </c>
      <c r="W65" s="203">
        <v>4.8499999999999996</v>
      </c>
      <c r="X65" s="203">
        <v>14.55</v>
      </c>
      <c r="Y65" s="203">
        <v>0</v>
      </c>
      <c r="Z65" s="203">
        <v>58.2</v>
      </c>
      <c r="AA65" s="203">
        <v>15.7</v>
      </c>
      <c r="AB65" s="203">
        <v>0</v>
      </c>
      <c r="AC65" s="203">
        <v>8.14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8.57</v>
      </c>
      <c r="AJ65" s="203">
        <v>0</v>
      </c>
      <c r="AK65" s="203">
        <v>75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88.3</v>
      </c>
      <c r="L66" s="203">
        <v>67.900000000000006</v>
      </c>
      <c r="M66" s="203">
        <v>30.93</v>
      </c>
      <c r="N66" s="203">
        <v>50.32</v>
      </c>
      <c r="O66" s="203">
        <v>71.09</v>
      </c>
      <c r="P66" s="203">
        <v>26.45</v>
      </c>
      <c r="Q66" s="203">
        <v>0</v>
      </c>
      <c r="R66" s="203">
        <v>2.98</v>
      </c>
      <c r="S66" s="203">
        <v>2.75</v>
      </c>
      <c r="T66" s="203">
        <v>0</v>
      </c>
      <c r="U66" s="203">
        <v>49.85</v>
      </c>
      <c r="V66" s="203">
        <v>0</v>
      </c>
      <c r="W66" s="203">
        <v>4.8499999999999996</v>
      </c>
      <c r="X66" s="203">
        <v>14.55</v>
      </c>
      <c r="Y66" s="203">
        <v>0</v>
      </c>
      <c r="Z66" s="203">
        <v>58.2</v>
      </c>
      <c r="AA66" s="203">
        <v>15.7</v>
      </c>
      <c r="AB66" s="203">
        <v>0</v>
      </c>
      <c r="AC66" s="203">
        <v>8.14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8.57</v>
      </c>
      <c r="AJ66" s="203">
        <v>0</v>
      </c>
      <c r="AK66" s="203">
        <v>75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88.82</v>
      </c>
      <c r="L67" s="203">
        <v>67.900000000000006</v>
      </c>
      <c r="M67" s="203">
        <v>30.93</v>
      </c>
      <c r="N67" s="203">
        <v>50.32</v>
      </c>
      <c r="O67" s="203">
        <v>71.09</v>
      </c>
      <c r="P67" s="203">
        <v>26.45</v>
      </c>
      <c r="Q67" s="203">
        <v>0</v>
      </c>
      <c r="R67" s="203">
        <v>4.21</v>
      </c>
      <c r="S67" s="203">
        <v>2.6</v>
      </c>
      <c r="T67" s="203">
        <v>0</v>
      </c>
      <c r="U67" s="203">
        <v>49.85</v>
      </c>
      <c r="V67" s="203">
        <v>0</v>
      </c>
      <c r="W67" s="203">
        <v>4.8499999999999996</v>
      </c>
      <c r="X67" s="203">
        <v>14.55</v>
      </c>
      <c r="Y67" s="203">
        <v>0</v>
      </c>
      <c r="Z67" s="203">
        <v>58.2</v>
      </c>
      <c r="AA67" s="203">
        <v>15.7</v>
      </c>
      <c r="AB67" s="203">
        <v>0</v>
      </c>
      <c r="AC67" s="203">
        <v>14.57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10</v>
      </c>
      <c r="AJ67" s="203">
        <v>0</v>
      </c>
      <c r="AK67" s="203">
        <v>75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88.82</v>
      </c>
      <c r="L68" s="203">
        <v>67.900000000000006</v>
      </c>
      <c r="M68" s="203">
        <v>30.93</v>
      </c>
      <c r="N68" s="203">
        <v>50.32</v>
      </c>
      <c r="O68" s="203">
        <v>71.09</v>
      </c>
      <c r="P68" s="203">
        <v>26.45</v>
      </c>
      <c r="Q68" s="203">
        <v>0</v>
      </c>
      <c r="R68" s="203">
        <v>4.21</v>
      </c>
      <c r="S68" s="203">
        <v>2.6</v>
      </c>
      <c r="T68" s="203">
        <v>0</v>
      </c>
      <c r="U68" s="203">
        <v>49.85</v>
      </c>
      <c r="V68" s="203">
        <v>0</v>
      </c>
      <c r="W68" s="203">
        <v>4.8499999999999996</v>
      </c>
      <c r="X68" s="203">
        <v>14.55</v>
      </c>
      <c r="Y68" s="203">
        <v>0</v>
      </c>
      <c r="Z68" s="203">
        <v>58.2</v>
      </c>
      <c r="AA68" s="203">
        <v>15.7</v>
      </c>
      <c r="AB68" s="203">
        <v>0</v>
      </c>
      <c r="AC68" s="203">
        <v>14.57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10</v>
      </c>
      <c r="AJ68" s="203">
        <v>0</v>
      </c>
      <c r="AK68" s="203">
        <v>75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88.82</v>
      </c>
      <c r="L69" s="203">
        <v>67.900000000000006</v>
      </c>
      <c r="M69" s="203">
        <v>30.93</v>
      </c>
      <c r="N69" s="203">
        <v>50.32</v>
      </c>
      <c r="O69" s="203">
        <v>71.09</v>
      </c>
      <c r="P69" s="203">
        <v>26.45</v>
      </c>
      <c r="Q69" s="203">
        <v>0</v>
      </c>
      <c r="R69" s="203">
        <v>4.21</v>
      </c>
      <c r="S69" s="203">
        <v>2.75</v>
      </c>
      <c r="T69" s="203">
        <v>0</v>
      </c>
      <c r="U69" s="203">
        <v>49.85</v>
      </c>
      <c r="V69" s="203">
        <v>0</v>
      </c>
      <c r="W69" s="203">
        <v>4.8499999999999996</v>
      </c>
      <c r="X69" s="203">
        <v>14.55</v>
      </c>
      <c r="Y69" s="203">
        <v>0</v>
      </c>
      <c r="Z69" s="203">
        <v>58.2</v>
      </c>
      <c r="AA69" s="203">
        <v>15.7</v>
      </c>
      <c r="AB69" s="203">
        <v>0</v>
      </c>
      <c r="AC69" s="203">
        <v>8.3699999999999992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8.1</v>
      </c>
      <c r="AJ69" s="203">
        <v>0</v>
      </c>
      <c r="AK69" s="203">
        <v>75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88.82</v>
      </c>
      <c r="L70" s="203">
        <v>67.900000000000006</v>
      </c>
      <c r="M70" s="203">
        <v>30.93</v>
      </c>
      <c r="N70" s="203">
        <v>50.32</v>
      </c>
      <c r="O70" s="203">
        <v>71.09</v>
      </c>
      <c r="P70" s="203">
        <v>26.45</v>
      </c>
      <c r="Q70" s="203">
        <v>0</v>
      </c>
      <c r="R70" s="203">
        <v>4.21</v>
      </c>
      <c r="S70" s="203">
        <v>2.75</v>
      </c>
      <c r="T70" s="203">
        <v>0</v>
      </c>
      <c r="U70" s="203">
        <v>49.85</v>
      </c>
      <c r="V70" s="203">
        <v>0</v>
      </c>
      <c r="W70" s="203">
        <v>4.8499999999999996</v>
      </c>
      <c r="X70" s="203">
        <v>14.55</v>
      </c>
      <c r="Y70" s="203">
        <v>0</v>
      </c>
      <c r="Z70" s="203">
        <v>58.2</v>
      </c>
      <c r="AA70" s="203">
        <v>15.7</v>
      </c>
      <c r="AB70" s="203">
        <v>0</v>
      </c>
      <c r="AC70" s="203">
        <v>8.3699999999999992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8.1</v>
      </c>
      <c r="AJ70" s="203">
        <v>0</v>
      </c>
      <c r="AK70" s="203">
        <v>75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88.38</v>
      </c>
      <c r="L71" s="203">
        <v>67.900000000000006</v>
      </c>
      <c r="M71" s="203">
        <v>30.93</v>
      </c>
      <c r="N71" s="203">
        <v>50.32</v>
      </c>
      <c r="O71" s="203">
        <v>71.09</v>
      </c>
      <c r="P71" s="203">
        <v>26.45</v>
      </c>
      <c r="Q71" s="203">
        <v>0</v>
      </c>
      <c r="R71" s="203">
        <v>4.0199999999999996</v>
      </c>
      <c r="S71" s="203">
        <v>2.64</v>
      </c>
      <c r="T71" s="203">
        <v>0</v>
      </c>
      <c r="U71" s="203">
        <v>49.85</v>
      </c>
      <c r="V71" s="203">
        <v>0</v>
      </c>
      <c r="W71" s="203">
        <v>4.8499999999999996</v>
      </c>
      <c r="X71" s="203">
        <v>14.55</v>
      </c>
      <c r="Y71" s="203">
        <v>0</v>
      </c>
      <c r="Z71" s="203">
        <v>58.09</v>
      </c>
      <c r="AA71" s="203">
        <v>15.3</v>
      </c>
      <c r="AB71" s="203">
        <v>0</v>
      </c>
      <c r="AC71" s="203">
        <v>13.93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10</v>
      </c>
      <c r="AJ71" s="203">
        <v>0</v>
      </c>
      <c r="AK71" s="203">
        <v>75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46.5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88.38</v>
      </c>
      <c r="L72" s="203">
        <v>67.900000000000006</v>
      </c>
      <c r="M72" s="203">
        <v>30.93</v>
      </c>
      <c r="N72" s="203">
        <v>50.32</v>
      </c>
      <c r="O72" s="203">
        <v>71.09</v>
      </c>
      <c r="P72" s="203">
        <v>26.45</v>
      </c>
      <c r="Q72" s="203">
        <v>0</v>
      </c>
      <c r="R72" s="203">
        <v>4.0199999999999996</v>
      </c>
      <c r="S72" s="203">
        <v>2.64</v>
      </c>
      <c r="T72" s="203">
        <v>0</v>
      </c>
      <c r="U72" s="203">
        <v>49.85</v>
      </c>
      <c r="V72" s="203">
        <v>0</v>
      </c>
      <c r="W72" s="203">
        <v>4.8499999999999996</v>
      </c>
      <c r="X72" s="203">
        <v>14.55</v>
      </c>
      <c r="Y72" s="203">
        <v>0</v>
      </c>
      <c r="Z72" s="203">
        <v>58.09</v>
      </c>
      <c r="AA72" s="203">
        <v>15.3</v>
      </c>
      <c r="AB72" s="203">
        <v>0</v>
      </c>
      <c r="AC72" s="203">
        <v>13.93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10</v>
      </c>
      <c r="AJ72" s="203">
        <v>0</v>
      </c>
      <c r="AK72" s="203">
        <v>75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38.25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88.36</v>
      </c>
      <c r="L73" s="203">
        <v>67.900000000000006</v>
      </c>
      <c r="M73" s="203">
        <v>30.93</v>
      </c>
      <c r="N73" s="203">
        <v>50.32</v>
      </c>
      <c r="O73" s="203">
        <v>71.09</v>
      </c>
      <c r="P73" s="203">
        <v>26.45</v>
      </c>
      <c r="Q73" s="203">
        <v>0</v>
      </c>
      <c r="R73" s="203">
        <v>3.05</v>
      </c>
      <c r="S73" s="203">
        <v>2.2999999999999998</v>
      </c>
      <c r="T73" s="203">
        <v>0</v>
      </c>
      <c r="U73" s="203">
        <v>49.85</v>
      </c>
      <c r="V73" s="203">
        <v>8.83</v>
      </c>
      <c r="W73" s="203">
        <v>9.75</v>
      </c>
      <c r="X73" s="203">
        <v>56.74</v>
      </c>
      <c r="Y73" s="203">
        <v>0</v>
      </c>
      <c r="Z73" s="203">
        <v>94.5</v>
      </c>
      <c r="AA73" s="203">
        <v>15.3</v>
      </c>
      <c r="AB73" s="203">
        <v>0</v>
      </c>
      <c r="AC73" s="203">
        <v>13.93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10</v>
      </c>
      <c r="AJ73" s="203">
        <v>0</v>
      </c>
      <c r="AK73" s="203">
        <v>75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24.4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88.36</v>
      </c>
      <c r="L74" s="203">
        <v>67.900000000000006</v>
      </c>
      <c r="M74" s="203">
        <v>30.93</v>
      </c>
      <c r="N74" s="203">
        <v>50.32</v>
      </c>
      <c r="O74" s="203">
        <v>71.09</v>
      </c>
      <c r="P74" s="203">
        <v>26.45</v>
      </c>
      <c r="Q74" s="203">
        <v>9.2899999999999991</v>
      </c>
      <c r="R74" s="203">
        <v>18.059999999999999</v>
      </c>
      <c r="S74" s="203">
        <v>11.24</v>
      </c>
      <c r="T74" s="203">
        <v>0</v>
      </c>
      <c r="U74" s="203">
        <v>49.85</v>
      </c>
      <c r="V74" s="203">
        <v>8.83</v>
      </c>
      <c r="W74" s="203">
        <v>9.89</v>
      </c>
      <c r="X74" s="203">
        <v>62.85</v>
      </c>
      <c r="Y74" s="203">
        <v>0</v>
      </c>
      <c r="Z74" s="203">
        <v>94.5</v>
      </c>
      <c r="AA74" s="203">
        <v>15.3</v>
      </c>
      <c r="AB74" s="203">
        <v>0</v>
      </c>
      <c r="AC74" s="203">
        <v>13.93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10</v>
      </c>
      <c r="AJ74" s="203">
        <v>0</v>
      </c>
      <c r="AK74" s="203">
        <v>75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14.57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88.02</v>
      </c>
      <c r="L75" s="203">
        <v>67.900000000000006</v>
      </c>
      <c r="M75" s="203">
        <v>30.93</v>
      </c>
      <c r="N75" s="203">
        <v>50.32</v>
      </c>
      <c r="O75" s="203">
        <v>71.09</v>
      </c>
      <c r="P75" s="203">
        <v>26.45</v>
      </c>
      <c r="Q75" s="203">
        <v>9.2899999999999991</v>
      </c>
      <c r="R75" s="203">
        <v>18.059999999999999</v>
      </c>
      <c r="S75" s="203">
        <v>11.24</v>
      </c>
      <c r="T75" s="203">
        <v>0</v>
      </c>
      <c r="U75" s="203">
        <v>50.21</v>
      </c>
      <c r="V75" s="203">
        <v>8.83</v>
      </c>
      <c r="W75" s="203">
        <v>9.89</v>
      </c>
      <c r="X75" s="203">
        <v>62.85</v>
      </c>
      <c r="Y75" s="203">
        <v>0</v>
      </c>
      <c r="Z75" s="203">
        <v>105.16</v>
      </c>
      <c r="AA75" s="203">
        <v>15.3</v>
      </c>
      <c r="AB75" s="203">
        <v>0</v>
      </c>
      <c r="AC75" s="203">
        <v>13.93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10.16</v>
      </c>
      <c r="AJ75" s="203">
        <v>0</v>
      </c>
      <c r="AK75" s="203">
        <v>75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87.3</v>
      </c>
      <c r="L76" s="203">
        <v>67.900000000000006</v>
      </c>
      <c r="M76" s="203">
        <v>30.93</v>
      </c>
      <c r="N76" s="203">
        <v>50.32</v>
      </c>
      <c r="O76" s="203">
        <v>71.09</v>
      </c>
      <c r="P76" s="203">
        <v>26.45</v>
      </c>
      <c r="Q76" s="203">
        <v>9.2899999999999991</v>
      </c>
      <c r="R76" s="203">
        <v>18.059999999999999</v>
      </c>
      <c r="S76" s="203">
        <v>11.24</v>
      </c>
      <c r="T76" s="203">
        <v>0</v>
      </c>
      <c r="U76" s="203">
        <v>50.21</v>
      </c>
      <c r="V76" s="203">
        <v>8.83</v>
      </c>
      <c r="W76" s="203">
        <v>9.8800000000000008</v>
      </c>
      <c r="X76" s="203">
        <v>62.85</v>
      </c>
      <c r="Y76" s="203">
        <v>0</v>
      </c>
      <c r="Z76" s="203">
        <v>105.16</v>
      </c>
      <c r="AA76" s="203">
        <v>15.3</v>
      </c>
      <c r="AB76" s="203">
        <v>0</v>
      </c>
      <c r="AC76" s="203">
        <v>13.93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10.16</v>
      </c>
      <c r="AJ76" s="203">
        <v>0</v>
      </c>
      <c r="AK76" s="203">
        <v>75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87.3</v>
      </c>
      <c r="L77" s="203">
        <v>67.900000000000006</v>
      </c>
      <c r="M77" s="203">
        <v>30.93</v>
      </c>
      <c r="N77" s="203">
        <v>50.32</v>
      </c>
      <c r="O77" s="203">
        <v>71.09</v>
      </c>
      <c r="P77" s="203">
        <v>26.45</v>
      </c>
      <c r="Q77" s="203">
        <v>9.2899999999999991</v>
      </c>
      <c r="R77" s="203">
        <v>18.059999999999999</v>
      </c>
      <c r="S77" s="203">
        <v>11.24</v>
      </c>
      <c r="T77" s="203">
        <v>0</v>
      </c>
      <c r="U77" s="203">
        <v>50.21</v>
      </c>
      <c r="V77" s="203">
        <v>8.83</v>
      </c>
      <c r="W77" s="203">
        <v>9.8800000000000008</v>
      </c>
      <c r="X77" s="203">
        <v>62.85</v>
      </c>
      <c r="Y77" s="203">
        <v>0</v>
      </c>
      <c r="Z77" s="203">
        <v>105.16</v>
      </c>
      <c r="AA77" s="203">
        <v>14.55</v>
      </c>
      <c r="AB77" s="203">
        <v>0</v>
      </c>
      <c r="AC77" s="203">
        <v>14.57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10.16</v>
      </c>
      <c r="AJ77" s="203">
        <v>0</v>
      </c>
      <c r="AK77" s="203">
        <v>75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87.3</v>
      </c>
      <c r="L78" s="203">
        <v>67.900000000000006</v>
      </c>
      <c r="M78" s="203">
        <v>30.93</v>
      </c>
      <c r="N78" s="203">
        <v>50.32</v>
      </c>
      <c r="O78" s="203">
        <v>71.09</v>
      </c>
      <c r="P78" s="203">
        <v>26.45</v>
      </c>
      <c r="Q78" s="203">
        <v>9.2899999999999991</v>
      </c>
      <c r="R78" s="203">
        <v>18.059999999999999</v>
      </c>
      <c r="S78" s="203">
        <v>11.24</v>
      </c>
      <c r="T78" s="203">
        <v>0</v>
      </c>
      <c r="U78" s="203">
        <v>50.21</v>
      </c>
      <c r="V78" s="203">
        <v>7.08</v>
      </c>
      <c r="W78" s="203">
        <v>9.8800000000000008</v>
      </c>
      <c r="X78" s="203">
        <v>62.85</v>
      </c>
      <c r="Y78" s="203">
        <v>0</v>
      </c>
      <c r="Z78" s="203">
        <v>105.16</v>
      </c>
      <c r="AA78" s="203">
        <v>14.55</v>
      </c>
      <c r="AB78" s="203">
        <v>0</v>
      </c>
      <c r="AC78" s="203">
        <v>14.57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10.16</v>
      </c>
      <c r="AJ78" s="203">
        <v>0</v>
      </c>
      <c r="AK78" s="203">
        <v>75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87.3</v>
      </c>
      <c r="L79" s="203">
        <v>67.900000000000006</v>
      </c>
      <c r="M79" s="203">
        <v>30.93</v>
      </c>
      <c r="N79" s="203">
        <v>50.32</v>
      </c>
      <c r="O79" s="203">
        <v>71.09</v>
      </c>
      <c r="P79" s="203">
        <v>26.45</v>
      </c>
      <c r="Q79" s="203">
        <v>9.2899999999999991</v>
      </c>
      <c r="R79" s="203">
        <v>18.059999999999999</v>
      </c>
      <c r="S79" s="203">
        <v>11.24</v>
      </c>
      <c r="T79" s="203">
        <v>0</v>
      </c>
      <c r="U79" s="203">
        <v>50.21</v>
      </c>
      <c r="V79" s="203">
        <v>6.71</v>
      </c>
      <c r="W79" s="203">
        <v>9.8800000000000008</v>
      </c>
      <c r="X79" s="203">
        <v>62.85</v>
      </c>
      <c r="Y79" s="203">
        <v>0</v>
      </c>
      <c r="Z79" s="203">
        <v>105.16</v>
      </c>
      <c r="AA79" s="203">
        <v>14.55</v>
      </c>
      <c r="AB79" s="203">
        <v>0</v>
      </c>
      <c r="AC79" s="203">
        <v>14.57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10.16</v>
      </c>
      <c r="AJ79" s="203">
        <v>0</v>
      </c>
      <c r="AK79" s="203">
        <v>75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87.3</v>
      </c>
      <c r="L80" s="203">
        <v>67.900000000000006</v>
      </c>
      <c r="M80" s="203">
        <v>30.93</v>
      </c>
      <c r="N80" s="203">
        <v>50.32</v>
      </c>
      <c r="O80" s="203">
        <v>71.09</v>
      </c>
      <c r="P80" s="203">
        <v>26.45</v>
      </c>
      <c r="Q80" s="203">
        <v>9.2899999999999991</v>
      </c>
      <c r="R80" s="203">
        <v>18.059999999999999</v>
      </c>
      <c r="S80" s="203">
        <v>11.24</v>
      </c>
      <c r="T80" s="203">
        <v>0</v>
      </c>
      <c r="U80" s="203">
        <v>50.21</v>
      </c>
      <c r="V80" s="203">
        <v>6.71</v>
      </c>
      <c r="W80" s="203">
        <v>9.8800000000000008</v>
      </c>
      <c r="X80" s="203">
        <v>62.85</v>
      </c>
      <c r="Y80" s="203">
        <v>0</v>
      </c>
      <c r="Z80" s="203">
        <v>105.16</v>
      </c>
      <c r="AA80" s="203">
        <v>14.55</v>
      </c>
      <c r="AB80" s="203">
        <v>0</v>
      </c>
      <c r="AC80" s="203">
        <v>14.57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10.16</v>
      </c>
      <c r="AJ80" s="203">
        <v>0</v>
      </c>
      <c r="AK80" s="203">
        <v>75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87.3</v>
      </c>
      <c r="L81" s="203">
        <v>67.900000000000006</v>
      </c>
      <c r="M81" s="203">
        <v>30.93</v>
      </c>
      <c r="N81" s="203">
        <v>50.32</v>
      </c>
      <c r="O81" s="203">
        <v>71.09</v>
      </c>
      <c r="P81" s="203">
        <v>26.45</v>
      </c>
      <c r="Q81" s="203">
        <v>9.2899999999999991</v>
      </c>
      <c r="R81" s="203">
        <v>18.059999999999999</v>
      </c>
      <c r="S81" s="203">
        <v>11.24</v>
      </c>
      <c r="T81" s="203">
        <v>0</v>
      </c>
      <c r="U81" s="203">
        <v>50.21</v>
      </c>
      <c r="V81" s="203">
        <v>6.71</v>
      </c>
      <c r="W81" s="203">
        <v>9.8800000000000008</v>
      </c>
      <c r="X81" s="203">
        <v>62.85</v>
      </c>
      <c r="Y81" s="203">
        <v>0</v>
      </c>
      <c r="Z81" s="203">
        <v>105.16</v>
      </c>
      <c r="AA81" s="203">
        <v>14.55</v>
      </c>
      <c r="AB81" s="203">
        <v>0</v>
      </c>
      <c r="AC81" s="203">
        <v>14.57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10.16</v>
      </c>
      <c r="AJ81" s="203">
        <v>0</v>
      </c>
      <c r="AK81" s="203">
        <v>75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87.3</v>
      </c>
      <c r="L82" s="203">
        <v>67.900000000000006</v>
      </c>
      <c r="M82" s="203">
        <v>30.93</v>
      </c>
      <c r="N82" s="203">
        <v>50.32</v>
      </c>
      <c r="O82" s="203">
        <v>71.09</v>
      </c>
      <c r="P82" s="203">
        <v>26.45</v>
      </c>
      <c r="Q82" s="203">
        <v>9.2899999999999991</v>
      </c>
      <c r="R82" s="203">
        <v>18.059999999999999</v>
      </c>
      <c r="S82" s="203">
        <v>11.24</v>
      </c>
      <c r="T82" s="203">
        <v>0</v>
      </c>
      <c r="U82" s="203">
        <v>50.21</v>
      </c>
      <c r="V82" s="203">
        <v>6.71</v>
      </c>
      <c r="W82" s="203">
        <v>9.8800000000000008</v>
      </c>
      <c r="X82" s="203">
        <v>62.85</v>
      </c>
      <c r="Y82" s="203">
        <v>0</v>
      </c>
      <c r="Z82" s="203">
        <v>105.16</v>
      </c>
      <c r="AA82" s="203">
        <v>14.55</v>
      </c>
      <c r="AB82" s="203">
        <v>0</v>
      </c>
      <c r="AC82" s="203">
        <v>14.57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10.16</v>
      </c>
      <c r="AJ82" s="203">
        <v>0</v>
      </c>
      <c r="AK82" s="203">
        <v>75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87.3</v>
      </c>
      <c r="L83" s="203">
        <v>67.900000000000006</v>
      </c>
      <c r="M83" s="203">
        <v>30.93</v>
      </c>
      <c r="N83" s="203">
        <v>50.32</v>
      </c>
      <c r="O83" s="203">
        <v>71.09</v>
      </c>
      <c r="P83" s="203">
        <v>26.45</v>
      </c>
      <c r="Q83" s="203">
        <v>8</v>
      </c>
      <c r="R83" s="203">
        <v>18.059999999999999</v>
      </c>
      <c r="S83" s="203">
        <v>11.24</v>
      </c>
      <c r="T83" s="203">
        <v>0</v>
      </c>
      <c r="U83" s="203">
        <v>50.21</v>
      </c>
      <c r="V83" s="203">
        <v>8.41</v>
      </c>
      <c r="W83" s="203">
        <v>9.8800000000000008</v>
      </c>
      <c r="X83" s="203">
        <v>62.85</v>
      </c>
      <c r="Y83" s="203">
        <v>0</v>
      </c>
      <c r="Z83" s="203">
        <v>105.16</v>
      </c>
      <c r="AA83" s="203">
        <v>15.3</v>
      </c>
      <c r="AB83" s="203">
        <v>0</v>
      </c>
      <c r="AC83" s="203">
        <v>14.57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10.47</v>
      </c>
      <c r="AJ83" s="203">
        <v>0</v>
      </c>
      <c r="AK83" s="203">
        <v>75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87.3</v>
      </c>
      <c r="L84" s="203">
        <v>67.900000000000006</v>
      </c>
      <c r="M84" s="203">
        <v>30.93</v>
      </c>
      <c r="N84" s="203">
        <v>50.32</v>
      </c>
      <c r="O84" s="203">
        <v>71.09</v>
      </c>
      <c r="P84" s="203">
        <v>26.45</v>
      </c>
      <c r="Q84" s="203">
        <v>8</v>
      </c>
      <c r="R84" s="203">
        <v>18.059999999999999</v>
      </c>
      <c r="S84" s="203">
        <v>11.24</v>
      </c>
      <c r="T84" s="203">
        <v>0</v>
      </c>
      <c r="U84" s="203">
        <v>50.21</v>
      </c>
      <c r="V84" s="203">
        <v>8.41</v>
      </c>
      <c r="W84" s="203">
        <v>9.8800000000000008</v>
      </c>
      <c r="X84" s="203">
        <v>62.85</v>
      </c>
      <c r="Y84" s="203">
        <v>0</v>
      </c>
      <c r="Z84" s="203">
        <v>105.16</v>
      </c>
      <c r="AA84" s="203">
        <v>15.3</v>
      </c>
      <c r="AB84" s="203">
        <v>0</v>
      </c>
      <c r="AC84" s="203">
        <v>14.57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10.47</v>
      </c>
      <c r="AJ84" s="203">
        <v>0</v>
      </c>
      <c r="AK84" s="203">
        <v>75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87.3</v>
      </c>
      <c r="L85" s="203">
        <v>67.900000000000006</v>
      </c>
      <c r="M85" s="203">
        <v>30.93</v>
      </c>
      <c r="N85" s="203">
        <v>50.32</v>
      </c>
      <c r="O85" s="203">
        <v>71.09</v>
      </c>
      <c r="P85" s="203">
        <v>26.45</v>
      </c>
      <c r="Q85" s="203">
        <v>0.25</v>
      </c>
      <c r="R85" s="203">
        <v>0</v>
      </c>
      <c r="S85" s="203">
        <v>0.2</v>
      </c>
      <c r="T85" s="203">
        <v>0</v>
      </c>
      <c r="U85" s="203">
        <v>50.21</v>
      </c>
      <c r="V85" s="203">
        <v>8.83</v>
      </c>
      <c r="W85" s="203">
        <v>9.8800000000000008</v>
      </c>
      <c r="X85" s="203">
        <v>62.85</v>
      </c>
      <c r="Y85" s="203">
        <v>0</v>
      </c>
      <c r="Z85" s="203">
        <v>105.16</v>
      </c>
      <c r="AA85" s="203">
        <v>15.3</v>
      </c>
      <c r="AB85" s="203">
        <v>0</v>
      </c>
      <c r="AC85" s="203">
        <v>14.57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10.47</v>
      </c>
      <c r="AJ85" s="203">
        <v>0</v>
      </c>
      <c r="AK85" s="203">
        <v>75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87.3</v>
      </c>
      <c r="L86" s="203">
        <v>67.900000000000006</v>
      </c>
      <c r="M86" s="203">
        <v>30.93</v>
      </c>
      <c r="N86" s="203">
        <v>50.32</v>
      </c>
      <c r="O86" s="203">
        <v>71.09</v>
      </c>
      <c r="P86" s="203">
        <v>26.45</v>
      </c>
      <c r="Q86" s="203">
        <v>0.25</v>
      </c>
      <c r="R86" s="203">
        <v>0</v>
      </c>
      <c r="S86" s="203">
        <v>0.2</v>
      </c>
      <c r="T86" s="203">
        <v>0</v>
      </c>
      <c r="U86" s="203">
        <v>50.21</v>
      </c>
      <c r="V86" s="203">
        <v>8.83</v>
      </c>
      <c r="W86" s="203">
        <v>9.8800000000000008</v>
      </c>
      <c r="X86" s="203">
        <v>62.85</v>
      </c>
      <c r="Y86" s="203">
        <v>0</v>
      </c>
      <c r="Z86" s="203">
        <v>105.16</v>
      </c>
      <c r="AA86" s="203">
        <v>15.3</v>
      </c>
      <c r="AB86" s="203">
        <v>0</v>
      </c>
      <c r="AC86" s="203">
        <v>14.57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10.47</v>
      </c>
      <c r="AJ86" s="203">
        <v>0</v>
      </c>
      <c r="AK86" s="203">
        <v>75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87.3</v>
      </c>
      <c r="L87" s="203">
        <v>67.900000000000006</v>
      </c>
      <c r="M87" s="203">
        <v>30.93</v>
      </c>
      <c r="N87" s="203">
        <v>50.32</v>
      </c>
      <c r="O87" s="203">
        <v>71.09</v>
      </c>
      <c r="P87" s="203">
        <v>26.45</v>
      </c>
      <c r="Q87" s="203">
        <v>0</v>
      </c>
      <c r="R87" s="203">
        <v>0</v>
      </c>
      <c r="S87" s="203">
        <v>0.2</v>
      </c>
      <c r="T87" s="203">
        <v>0</v>
      </c>
      <c r="U87" s="203">
        <v>50.21</v>
      </c>
      <c r="V87" s="203">
        <v>8.83</v>
      </c>
      <c r="W87" s="203">
        <v>4.8499999999999996</v>
      </c>
      <c r="X87" s="203">
        <v>62.85</v>
      </c>
      <c r="Y87" s="203">
        <v>0</v>
      </c>
      <c r="Z87" s="203">
        <v>58.2</v>
      </c>
      <c r="AA87" s="203">
        <v>15.3</v>
      </c>
      <c r="AB87" s="203">
        <v>0</v>
      </c>
      <c r="AC87" s="203">
        <v>14.57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10.47</v>
      </c>
      <c r="AJ87" s="203">
        <v>0</v>
      </c>
      <c r="AK87" s="203">
        <v>75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87.3</v>
      </c>
      <c r="L88" s="203">
        <v>67.900000000000006</v>
      </c>
      <c r="M88" s="203">
        <v>30.93</v>
      </c>
      <c r="N88" s="203">
        <v>50.32</v>
      </c>
      <c r="O88" s="203">
        <v>71.09</v>
      </c>
      <c r="P88" s="203">
        <v>26.45</v>
      </c>
      <c r="Q88" s="203">
        <v>0</v>
      </c>
      <c r="R88" s="203">
        <v>0</v>
      </c>
      <c r="S88" s="203">
        <v>0.2</v>
      </c>
      <c r="T88" s="203">
        <v>0</v>
      </c>
      <c r="U88" s="203">
        <v>50.21</v>
      </c>
      <c r="V88" s="203">
        <v>8.83</v>
      </c>
      <c r="W88" s="203">
        <v>4.8499999999999996</v>
      </c>
      <c r="X88" s="203">
        <v>62.85</v>
      </c>
      <c r="Y88" s="203">
        <v>0</v>
      </c>
      <c r="Z88" s="203">
        <v>58.2</v>
      </c>
      <c r="AA88" s="203">
        <v>15.3</v>
      </c>
      <c r="AB88" s="203">
        <v>0</v>
      </c>
      <c r="AC88" s="203">
        <v>14.57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10.47</v>
      </c>
      <c r="AJ88" s="203">
        <v>0</v>
      </c>
      <c r="AK88" s="203">
        <v>75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87.3</v>
      </c>
      <c r="L89" s="203">
        <v>67.900000000000006</v>
      </c>
      <c r="M89" s="203">
        <v>30.93</v>
      </c>
      <c r="N89" s="203">
        <v>50.32</v>
      </c>
      <c r="O89" s="203">
        <v>71.09</v>
      </c>
      <c r="P89" s="203">
        <v>26.45</v>
      </c>
      <c r="Q89" s="203">
        <v>0</v>
      </c>
      <c r="R89" s="203">
        <v>2.25</v>
      </c>
      <c r="S89" s="203">
        <v>1.8</v>
      </c>
      <c r="T89" s="203">
        <v>0</v>
      </c>
      <c r="U89" s="203">
        <v>50.21</v>
      </c>
      <c r="V89" s="203">
        <v>8.83</v>
      </c>
      <c r="W89" s="203">
        <v>4.8499999999999996</v>
      </c>
      <c r="X89" s="203">
        <v>62.85</v>
      </c>
      <c r="Y89" s="203">
        <v>0</v>
      </c>
      <c r="Z89" s="203">
        <v>58.2</v>
      </c>
      <c r="AA89" s="203">
        <v>15.3</v>
      </c>
      <c r="AB89" s="203">
        <v>0</v>
      </c>
      <c r="AC89" s="203">
        <v>14.57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10.47</v>
      </c>
      <c r="AJ89" s="203">
        <v>0</v>
      </c>
      <c r="AK89" s="203">
        <v>75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87.3</v>
      </c>
      <c r="L90" s="203">
        <v>67.900000000000006</v>
      </c>
      <c r="M90" s="203">
        <v>30.93</v>
      </c>
      <c r="N90" s="203">
        <v>50.32</v>
      </c>
      <c r="O90" s="203">
        <v>71.09</v>
      </c>
      <c r="P90" s="203">
        <v>26.45</v>
      </c>
      <c r="Q90" s="203">
        <v>0</v>
      </c>
      <c r="R90" s="203">
        <v>2.25</v>
      </c>
      <c r="S90" s="203">
        <v>1.8</v>
      </c>
      <c r="T90" s="203">
        <v>0</v>
      </c>
      <c r="U90" s="203">
        <v>50.21</v>
      </c>
      <c r="V90" s="203">
        <v>8.83</v>
      </c>
      <c r="W90" s="203">
        <v>4.8499999999999996</v>
      </c>
      <c r="X90" s="203">
        <v>62.85</v>
      </c>
      <c r="Y90" s="203">
        <v>0</v>
      </c>
      <c r="Z90" s="203">
        <v>58.2</v>
      </c>
      <c r="AA90" s="203">
        <v>15.3</v>
      </c>
      <c r="AB90" s="203">
        <v>0</v>
      </c>
      <c r="AC90" s="203">
        <v>14.57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10.47</v>
      </c>
      <c r="AJ90" s="203">
        <v>0</v>
      </c>
      <c r="AK90" s="203">
        <v>75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87.3</v>
      </c>
      <c r="L91" s="203">
        <v>67.900000000000006</v>
      </c>
      <c r="M91" s="203">
        <v>30.93</v>
      </c>
      <c r="N91" s="203">
        <v>50.32</v>
      </c>
      <c r="O91" s="203">
        <v>71.09</v>
      </c>
      <c r="P91" s="203">
        <v>26.45</v>
      </c>
      <c r="Q91" s="203">
        <v>0</v>
      </c>
      <c r="R91" s="203">
        <v>0.24</v>
      </c>
      <c r="S91" s="203">
        <v>0.63</v>
      </c>
      <c r="T91" s="203">
        <v>0</v>
      </c>
      <c r="U91" s="203">
        <v>50.21</v>
      </c>
      <c r="V91" s="203">
        <v>0</v>
      </c>
      <c r="W91" s="203">
        <v>4.8499999999999996</v>
      </c>
      <c r="X91" s="203">
        <v>14.55</v>
      </c>
      <c r="Y91" s="203">
        <v>0</v>
      </c>
      <c r="Z91" s="203">
        <v>58.2</v>
      </c>
      <c r="AA91" s="203">
        <v>15.3</v>
      </c>
      <c r="AB91" s="203">
        <v>0</v>
      </c>
      <c r="AC91" s="203">
        <v>15.2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10.47</v>
      </c>
      <c r="AJ91" s="203">
        <v>0</v>
      </c>
      <c r="AK91" s="203">
        <v>75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87.3</v>
      </c>
      <c r="L92" s="203">
        <v>67.900000000000006</v>
      </c>
      <c r="M92" s="203">
        <v>30.93</v>
      </c>
      <c r="N92" s="203">
        <v>50.32</v>
      </c>
      <c r="O92" s="203">
        <v>71.09</v>
      </c>
      <c r="P92" s="203">
        <v>26.45</v>
      </c>
      <c r="Q92" s="203">
        <v>0</v>
      </c>
      <c r="R92" s="203">
        <v>0.24</v>
      </c>
      <c r="S92" s="203">
        <v>0.63</v>
      </c>
      <c r="T92" s="203">
        <v>0</v>
      </c>
      <c r="U92" s="203">
        <v>50.21</v>
      </c>
      <c r="V92" s="203">
        <v>0</v>
      </c>
      <c r="W92" s="203">
        <v>4.8499999999999996</v>
      </c>
      <c r="X92" s="203">
        <v>14.55</v>
      </c>
      <c r="Y92" s="203">
        <v>0</v>
      </c>
      <c r="Z92" s="203">
        <v>58.2</v>
      </c>
      <c r="AA92" s="203">
        <v>15.3</v>
      </c>
      <c r="AB92" s="203">
        <v>0</v>
      </c>
      <c r="AC92" s="203">
        <v>15.2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10.47</v>
      </c>
      <c r="AJ92" s="203">
        <v>0</v>
      </c>
      <c r="AK92" s="203">
        <v>75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87.3</v>
      </c>
      <c r="L93" s="203">
        <v>67.900000000000006</v>
      </c>
      <c r="M93" s="203">
        <v>30.93</v>
      </c>
      <c r="N93" s="203">
        <v>50.32</v>
      </c>
      <c r="O93" s="203">
        <v>71.09</v>
      </c>
      <c r="P93" s="203">
        <v>26.45</v>
      </c>
      <c r="Q93" s="203">
        <v>0</v>
      </c>
      <c r="R93" s="203">
        <v>0.24</v>
      </c>
      <c r="S93" s="203">
        <v>0.63</v>
      </c>
      <c r="T93" s="203">
        <v>0</v>
      </c>
      <c r="U93" s="203">
        <v>50.21</v>
      </c>
      <c r="V93" s="203">
        <v>0</v>
      </c>
      <c r="W93" s="203">
        <v>4.8499999999999996</v>
      </c>
      <c r="X93" s="203">
        <v>14.55</v>
      </c>
      <c r="Y93" s="203">
        <v>0</v>
      </c>
      <c r="Z93" s="203">
        <v>58.2</v>
      </c>
      <c r="AA93" s="203">
        <v>15.3</v>
      </c>
      <c r="AB93" s="203">
        <v>0</v>
      </c>
      <c r="AC93" s="203">
        <v>15.2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10.47</v>
      </c>
      <c r="AJ93" s="203">
        <v>0</v>
      </c>
      <c r="AK93" s="203">
        <v>75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87.3</v>
      </c>
      <c r="L94" s="203">
        <v>67.900000000000006</v>
      </c>
      <c r="M94" s="203">
        <v>30.93</v>
      </c>
      <c r="N94" s="203">
        <v>50.32</v>
      </c>
      <c r="O94" s="203">
        <v>71.09</v>
      </c>
      <c r="P94" s="203">
        <v>26.45</v>
      </c>
      <c r="Q94" s="203">
        <v>0</v>
      </c>
      <c r="R94" s="203">
        <v>0.24</v>
      </c>
      <c r="S94" s="203">
        <v>0.63</v>
      </c>
      <c r="T94" s="203">
        <v>0</v>
      </c>
      <c r="U94" s="203">
        <v>50.21</v>
      </c>
      <c r="V94" s="203">
        <v>0</v>
      </c>
      <c r="W94" s="203">
        <v>4.8499999999999996</v>
      </c>
      <c r="X94" s="203">
        <v>14.55</v>
      </c>
      <c r="Y94" s="203">
        <v>0</v>
      </c>
      <c r="Z94" s="203">
        <v>58.2</v>
      </c>
      <c r="AA94" s="203">
        <v>15.3</v>
      </c>
      <c r="AB94" s="203">
        <v>0</v>
      </c>
      <c r="AC94" s="203">
        <v>15.2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10.47</v>
      </c>
      <c r="AJ94" s="203">
        <v>0</v>
      </c>
      <c r="AK94" s="203">
        <v>75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87.3</v>
      </c>
      <c r="L95" s="203">
        <v>67.900000000000006</v>
      </c>
      <c r="M95" s="203">
        <v>30.93</v>
      </c>
      <c r="N95" s="203">
        <v>50.32</v>
      </c>
      <c r="O95" s="203">
        <v>71.09</v>
      </c>
      <c r="P95" s="203">
        <v>26.45</v>
      </c>
      <c r="Q95" s="203">
        <v>0</v>
      </c>
      <c r="R95" s="203">
        <v>2.2999999999999998</v>
      </c>
      <c r="S95" s="203">
        <v>1.39</v>
      </c>
      <c r="T95" s="203">
        <v>0</v>
      </c>
      <c r="U95" s="203">
        <v>50.21</v>
      </c>
      <c r="V95" s="203">
        <v>0</v>
      </c>
      <c r="W95" s="203">
        <v>4.8499999999999996</v>
      </c>
      <c r="X95" s="203">
        <v>14.55</v>
      </c>
      <c r="Y95" s="203">
        <v>0</v>
      </c>
      <c r="Z95" s="203">
        <v>58.2</v>
      </c>
      <c r="AA95" s="203">
        <v>15.3</v>
      </c>
      <c r="AB95" s="203">
        <v>0</v>
      </c>
      <c r="AC95" s="203">
        <v>15.2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10.47</v>
      </c>
      <c r="AJ95" s="203">
        <v>0</v>
      </c>
      <c r="AK95" s="203">
        <v>75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87.3</v>
      </c>
      <c r="L96" s="203">
        <v>67.900000000000006</v>
      </c>
      <c r="M96" s="203">
        <v>30.93</v>
      </c>
      <c r="N96" s="203">
        <v>50.32</v>
      </c>
      <c r="O96" s="203">
        <v>71.09</v>
      </c>
      <c r="P96" s="203">
        <v>26.45</v>
      </c>
      <c r="Q96" s="203">
        <v>0</v>
      </c>
      <c r="R96" s="203">
        <v>2.2999999999999998</v>
      </c>
      <c r="S96" s="203">
        <v>1.39</v>
      </c>
      <c r="T96" s="203">
        <v>0</v>
      </c>
      <c r="U96" s="203">
        <v>50.21</v>
      </c>
      <c r="V96" s="203">
        <v>0</v>
      </c>
      <c r="W96" s="203">
        <v>4.8499999999999996</v>
      </c>
      <c r="X96" s="203">
        <v>14.55</v>
      </c>
      <c r="Y96" s="203">
        <v>0</v>
      </c>
      <c r="Z96" s="203">
        <v>58.2</v>
      </c>
      <c r="AA96" s="203">
        <v>15.3</v>
      </c>
      <c r="AB96" s="203">
        <v>0</v>
      </c>
      <c r="AC96" s="203">
        <v>15.2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10.47</v>
      </c>
      <c r="AJ96" s="203">
        <v>0</v>
      </c>
      <c r="AK96" s="203">
        <v>75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87.3</v>
      </c>
      <c r="L97" s="203">
        <v>67.900000000000006</v>
      </c>
      <c r="M97" s="203">
        <v>30.93</v>
      </c>
      <c r="N97" s="203">
        <v>50.32</v>
      </c>
      <c r="O97" s="203">
        <v>71.09</v>
      </c>
      <c r="P97" s="203">
        <v>26.45</v>
      </c>
      <c r="Q97" s="203">
        <v>0</v>
      </c>
      <c r="R97" s="203">
        <v>2.2999999999999998</v>
      </c>
      <c r="S97" s="203">
        <v>1.39</v>
      </c>
      <c r="T97" s="203">
        <v>0</v>
      </c>
      <c r="U97" s="203">
        <v>50.21</v>
      </c>
      <c r="V97" s="203">
        <v>0</v>
      </c>
      <c r="W97" s="203">
        <v>4.8499999999999996</v>
      </c>
      <c r="X97" s="203">
        <v>14.55</v>
      </c>
      <c r="Y97" s="203">
        <v>0</v>
      </c>
      <c r="Z97" s="203">
        <v>58.2</v>
      </c>
      <c r="AA97" s="203">
        <v>15.3</v>
      </c>
      <c r="AB97" s="203">
        <v>0</v>
      </c>
      <c r="AC97" s="203">
        <v>15.2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10.47</v>
      </c>
      <c r="AJ97" s="203">
        <v>0</v>
      </c>
      <c r="AK97" s="203">
        <v>75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87.3</v>
      </c>
      <c r="L98" s="203">
        <v>67.900000000000006</v>
      </c>
      <c r="M98" s="203">
        <v>30.93</v>
      </c>
      <c r="N98" s="203">
        <v>50.32</v>
      </c>
      <c r="O98" s="203">
        <v>71.09</v>
      </c>
      <c r="P98" s="203">
        <v>26.45</v>
      </c>
      <c r="Q98" s="203">
        <v>0</v>
      </c>
      <c r="R98" s="203">
        <v>2.2999999999999998</v>
      </c>
      <c r="S98" s="203">
        <v>1.39</v>
      </c>
      <c r="T98" s="203">
        <v>0</v>
      </c>
      <c r="U98" s="203">
        <v>50.21</v>
      </c>
      <c r="V98" s="203">
        <v>0</v>
      </c>
      <c r="W98" s="203">
        <v>4.8499999999999996</v>
      </c>
      <c r="X98" s="203">
        <v>14.55</v>
      </c>
      <c r="Y98" s="203">
        <v>0</v>
      </c>
      <c r="Z98" s="203">
        <v>58.2</v>
      </c>
      <c r="AA98" s="203">
        <v>15.3</v>
      </c>
      <c r="AB98" s="203">
        <v>0</v>
      </c>
      <c r="AC98" s="203">
        <v>15.2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10.47</v>
      </c>
      <c r="AJ98" s="203">
        <v>0</v>
      </c>
      <c r="AK98" s="203">
        <v>75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2.111540000000002</v>
      </c>
      <c r="L99">
        <f t="shared" si="0"/>
        <v>1.6400999999999972</v>
      </c>
      <c r="M99">
        <f t="shared" si="0"/>
        <v>0.71774999999999922</v>
      </c>
      <c r="N99">
        <f t="shared" si="0"/>
        <v>1.1540250000000005</v>
      </c>
      <c r="O99">
        <f t="shared" si="0"/>
        <v>1.597697500000002</v>
      </c>
      <c r="P99">
        <f t="shared" si="0"/>
        <v>0.61581249999999998</v>
      </c>
      <c r="Q99">
        <f t="shared" si="0"/>
        <v>2.6617499999999992E-2</v>
      </c>
      <c r="R99">
        <f t="shared" si="0"/>
        <v>0.14625749999999987</v>
      </c>
      <c r="S99">
        <f t="shared" si="0"/>
        <v>9.3487499999999987E-2</v>
      </c>
      <c r="T99">
        <f t="shared" si="0"/>
        <v>0</v>
      </c>
      <c r="U99">
        <f t="shared" si="0"/>
        <v>1.0695350000000001</v>
      </c>
      <c r="V99">
        <f t="shared" si="0"/>
        <v>3.69675E-2</v>
      </c>
      <c r="W99">
        <f t="shared" si="0"/>
        <v>0.13400250000000008</v>
      </c>
      <c r="X99">
        <f t="shared" si="0"/>
        <v>0.57344249999999963</v>
      </c>
      <c r="Y99">
        <f t="shared" si="0"/>
        <v>0</v>
      </c>
      <c r="Z99">
        <f t="shared" si="0"/>
        <v>1.595567499999998</v>
      </c>
      <c r="AA99">
        <f t="shared" si="0"/>
        <v>0.40638000000000007</v>
      </c>
      <c r="AB99">
        <f t="shared" si="0"/>
        <v>0</v>
      </c>
      <c r="AC99">
        <f t="shared" si="0"/>
        <v>0.34495000000000015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0.25127500000000003</v>
      </c>
      <c r="AJ99">
        <f t="shared" si="0"/>
        <v>0</v>
      </c>
      <c r="AK99">
        <f t="shared" si="0"/>
        <v>1.8045450000000005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0.5192325000000001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24.36</v>
      </c>
      <c r="L3" s="203">
        <v>20.37</v>
      </c>
      <c r="M3" s="203">
        <v>0</v>
      </c>
      <c r="N3" s="203">
        <v>29.1</v>
      </c>
      <c r="O3" s="203">
        <v>24.43</v>
      </c>
      <c r="P3" s="203">
        <v>63.82</v>
      </c>
      <c r="Q3" s="203">
        <v>5.37</v>
      </c>
      <c r="R3" s="203">
        <v>10.45</v>
      </c>
      <c r="S3" s="203">
        <v>6.5</v>
      </c>
      <c r="T3" s="203">
        <v>0</v>
      </c>
      <c r="U3" s="203">
        <v>186.7</v>
      </c>
      <c r="V3" s="203">
        <v>5.1100000000000003</v>
      </c>
      <c r="W3" s="203">
        <v>5.59</v>
      </c>
      <c r="X3" s="203">
        <v>18.149999999999999</v>
      </c>
      <c r="Y3" s="203">
        <v>0</v>
      </c>
      <c r="Z3" s="203">
        <v>56.42</v>
      </c>
      <c r="AA3" s="203">
        <v>17.27</v>
      </c>
      <c r="AB3" s="203">
        <v>0</v>
      </c>
      <c r="AC3" s="203">
        <v>7.98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6.11</v>
      </c>
      <c r="AJ3" s="203">
        <v>0</v>
      </c>
      <c r="AK3" s="203">
        <v>49.92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24.36</v>
      </c>
      <c r="L4" s="203">
        <v>20.37</v>
      </c>
      <c r="M4" s="203">
        <v>0</v>
      </c>
      <c r="N4" s="203">
        <v>29.1</v>
      </c>
      <c r="O4" s="203">
        <v>24.43</v>
      </c>
      <c r="P4" s="203">
        <v>63.82</v>
      </c>
      <c r="Q4" s="203">
        <v>5.37</v>
      </c>
      <c r="R4" s="203">
        <v>10.45</v>
      </c>
      <c r="S4" s="203">
        <v>6.5</v>
      </c>
      <c r="T4" s="203">
        <v>0</v>
      </c>
      <c r="U4" s="203">
        <v>186.7</v>
      </c>
      <c r="V4" s="203">
        <v>5.1100000000000003</v>
      </c>
      <c r="W4" s="203">
        <v>5.59</v>
      </c>
      <c r="X4" s="203">
        <v>18.149999999999999</v>
      </c>
      <c r="Y4" s="203">
        <v>0</v>
      </c>
      <c r="Z4" s="203">
        <v>56.42</v>
      </c>
      <c r="AA4" s="203">
        <v>17.27</v>
      </c>
      <c r="AB4" s="203">
        <v>0</v>
      </c>
      <c r="AC4" s="203">
        <v>7.98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6.11</v>
      </c>
      <c r="AJ4" s="203">
        <v>0</v>
      </c>
      <c r="AK4" s="203">
        <v>49.92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24.37</v>
      </c>
      <c r="L5" s="203">
        <v>20.37</v>
      </c>
      <c r="M5" s="203">
        <v>0</v>
      </c>
      <c r="N5" s="203">
        <v>29.1</v>
      </c>
      <c r="O5" s="203">
        <v>24.43</v>
      </c>
      <c r="P5" s="203">
        <v>63.82</v>
      </c>
      <c r="Q5" s="203">
        <v>2</v>
      </c>
      <c r="R5" s="203">
        <v>5</v>
      </c>
      <c r="S5" s="203">
        <v>3</v>
      </c>
      <c r="T5" s="203">
        <v>0</v>
      </c>
      <c r="U5" s="203">
        <v>186.7</v>
      </c>
      <c r="V5" s="203">
        <v>0</v>
      </c>
      <c r="W5" s="203">
        <v>5.54</v>
      </c>
      <c r="X5" s="203">
        <v>17.46</v>
      </c>
      <c r="Y5" s="203">
        <v>0</v>
      </c>
      <c r="Z5" s="203">
        <v>56.42</v>
      </c>
      <c r="AA5" s="203">
        <v>17.27</v>
      </c>
      <c r="AB5" s="203">
        <v>0</v>
      </c>
      <c r="AC5" s="203">
        <v>7.98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6.11</v>
      </c>
      <c r="AJ5" s="203">
        <v>0</v>
      </c>
      <c r="AK5" s="203">
        <v>49.92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24.37</v>
      </c>
      <c r="L6" s="203">
        <v>20.37</v>
      </c>
      <c r="M6" s="203">
        <v>0</v>
      </c>
      <c r="N6" s="203">
        <v>29.1</v>
      </c>
      <c r="O6" s="203">
        <v>24.43</v>
      </c>
      <c r="P6" s="203">
        <v>63.82</v>
      </c>
      <c r="Q6" s="203">
        <v>2</v>
      </c>
      <c r="R6" s="203">
        <v>5</v>
      </c>
      <c r="S6" s="203">
        <v>3</v>
      </c>
      <c r="T6" s="203">
        <v>0</v>
      </c>
      <c r="U6" s="203">
        <v>186.7</v>
      </c>
      <c r="V6" s="203">
        <v>0</v>
      </c>
      <c r="W6" s="203">
        <v>5.54</v>
      </c>
      <c r="X6" s="203">
        <v>17.46</v>
      </c>
      <c r="Y6" s="203">
        <v>0</v>
      </c>
      <c r="Z6" s="203">
        <v>56.42</v>
      </c>
      <c r="AA6" s="203">
        <v>17.27</v>
      </c>
      <c r="AB6" s="203">
        <v>0</v>
      </c>
      <c r="AC6" s="203">
        <v>7.98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6.11</v>
      </c>
      <c r="AJ6" s="203">
        <v>0</v>
      </c>
      <c r="AK6" s="203">
        <v>49.92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24.37</v>
      </c>
      <c r="L7" s="203">
        <v>20.37</v>
      </c>
      <c r="M7" s="203">
        <v>0</v>
      </c>
      <c r="N7" s="203">
        <v>29.1</v>
      </c>
      <c r="O7" s="203">
        <v>48.87</v>
      </c>
      <c r="P7" s="203">
        <v>63.82</v>
      </c>
      <c r="Q7" s="203">
        <v>1.94</v>
      </c>
      <c r="R7" s="203">
        <v>5</v>
      </c>
      <c r="S7" s="203">
        <v>3</v>
      </c>
      <c r="T7" s="203">
        <v>0</v>
      </c>
      <c r="U7" s="203">
        <v>186.7</v>
      </c>
      <c r="V7" s="203">
        <v>0</v>
      </c>
      <c r="W7" s="203">
        <v>5.54</v>
      </c>
      <c r="X7" s="203">
        <v>17.46</v>
      </c>
      <c r="Y7" s="203">
        <v>0</v>
      </c>
      <c r="Z7" s="203">
        <v>31.04</v>
      </c>
      <c r="AA7" s="203">
        <v>10</v>
      </c>
      <c r="AB7" s="203">
        <v>0</v>
      </c>
      <c r="AC7" s="203">
        <v>7.98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6.11</v>
      </c>
      <c r="AJ7" s="203">
        <v>0</v>
      </c>
      <c r="AK7" s="203">
        <v>49.92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24.37</v>
      </c>
      <c r="L8" s="203">
        <v>20.37</v>
      </c>
      <c r="M8" s="203">
        <v>0</v>
      </c>
      <c r="N8" s="203">
        <v>29.1</v>
      </c>
      <c r="O8" s="203">
        <v>48.87</v>
      </c>
      <c r="P8" s="203">
        <v>63.82</v>
      </c>
      <c r="Q8" s="203">
        <v>1.94</v>
      </c>
      <c r="R8" s="203">
        <v>5</v>
      </c>
      <c r="S8" s="203">
        <v>3</v>
      </c>
      <c r="T8" s="203">
        <v>0</v>
      </c>
      <c r="U8" s="203">
        <v>186.7</v>
      </c>
      <c r="V8" s="203">
        <v>0</v>
      </c>
      <c r="W8" s="203">
        <v>5.54</v>
      </c>
      <c r="X8" s="203">
        <v>17.46</v>
      </c>
      <c r="Y8" s="203">
        <v>0</v>
      </c>
      <c r="Z8" s="203">
        <v>31.04</v>
      </c>
      <c r="AA8" s="203">
        <v>10</v>
      </c>
      <c r="AB8" s="203">
        <v>0</v>
      </c>
      <c r="AC8" s="203">
        <v>7.98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6.11</v>
      </c>
      <c r="AJ8" s="203">
        <v>0</v>
      </c>
      <c r="AK8" s="203">
        <v>49.92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24.37</v>
      </c>
      <c r="L9" s="203">
        <v>20.37</v>
      </c>
      <c r="M9" s="203">
        <v>0</v>
      </c>
      <c r="N9" s="203">
        <v>29.1</v>
      </c>
      <c r="O9" s="203">
        <v>48.87</v>
      </c>
      <c r="P9" s="203">
        <v>63.82</v>
      </c>
      <c r="Q9" s="203">
        <v>1.94</v>
      </c>
      <c r="R9" s="203">
        <v>5</v>
      </c>
      <c r="S9" s="203">
        <v>3</v>
      </c>
      <c r="T9" s="203">
        <v>0</v>
      </c>
      <c r="U9" s="203">
        <v>186.7</v>
      </c>
      <c r="V9" s="203">
        <v>0</v>
      </c>
      <c r="W9" s="203">
        <v>5.54</v>
      </c>
      <c r="X9" s="203">
        <v>17.46</v>
      </c>
      <c r="Y9" s="203">
        <v>0</v>
      </c>
      <c r="Z9" s="203">
        <v>31.04</v>
      </c>
      <c r="AA9" s="203">
        <v>10</v>
      </c>
      <c r="AB9" s="203">
        <v>0</v>
      </c>
      <c r="AC9" s="203">
        <v>7.98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6.11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24.37</v>
      </c>
      <c r="L10" s="203">
        <v>20.37</v>
      </c>
      <c r="M10" s="203">
        <v>0</v>
      </c>
      <c r="N10" s="203">
        <v>29.1</v>
      </c>
      <c r="O10" s="203">
        <v>48.87</v>
      </c>
      <c r="P10" s="203">
        <v>63.82</v>
      </c>
      <c r="Q10" s="203">
        <v>1.94</v>
      </c>
      <c r="R10" s="203">
        <v>5</v>
      </c>
      <c r="S10" s="203">
        <v>3</v>
      </c>
      <c r="T10" s="203">
        <v>0</v>
      </c>
      <c r="U10" s="203">
        <v>186.7</v>
      </c>
      <c r="V10" s="203">
        <v>0</v>
      </c>
      <c r="W10" s="203">
        <v>5.54</v>
      </c>
      <c r="X10" s="203">
        <v>17.46</v>
      </c>
      <c r="Y10" s="203">
        <v>0</v>
      </c>
      <c r="Z10" s="203">
        <v>31.04</v>
      </c>
      <c r="AA10" s="203">
        <v>10</v>
      </c>
      <c r="AB10" s="203">
        <v>0</v>
      </c>
      <c r="AC10" s="203">
        <v>7.98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6.11</v>
      </c>
      <c r="AJ10" s="203">
        <v>0</v>
      </c>
      <c r="AK10" s="203">
        <v>49.92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24.37</v>
      </c>
      <c r="L11" s="203">
        <v>20.37</v>
      </c>
      <c r="M11" s="203">
        <v>0</v>
      </c>
      <c r="N11" s="203">
        <v>29.1</v>
      </c>
      <c r="O11" s="203">
        <v>48.87</v>
      </c>
      <c r="P11" s="203">
        <v>63.82</v>
      </c>
      <c r="Q11" s="203">
        <v>1.91</v>
      </c>
      <c r="R11" s="203">
        <v>5</v>
      </c>
      <c r="S11" s="203">
        <v>3</v>
      </c>
      <c r="T11" s="203">
        <v>0</v>
      </c>
      <c r="U11" s="203">
        <v>186.7</v>
      </c>
      <c r="V11" s="203">
        <v>0</v>
      </c>
      <c r="W11" s="203">
        <v>5.54</v>
      </c>
      <c r="X11" s="203">
        <v>17.46</v>
      </c>
      <c r="Y11" s="203">
        <v>0</v>
      </c>
      <c r="Z11" s="203">
        <v>31.04</v>
      </c>
      <c r="AA11" s="203">
        <v>10</v>
      </c>
      <c r="AB11" s="203">
        <v>0</v>
      </c>
      <c r="AC11" s="203">
        <v>7.98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6.11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24.37</v>
      </c>
      <c r="L12" s="203">
        <v>20.37</v>
      </c>
      <c r="M12" s="203">
        <v>0</v>
      </c>
      <c r="N12" s="203">
        <v>29.1</v>
      </c>
      <c r="O12" s="203">
        <v>48.87</v>
      </c>
      <c r="P12" s="203">
        <v>63.82</v>
      </c>
      <c r="Q12" s="203">
        <v>1.91</v>
      </c>
      <c r="R12" s="203">
        <v>5</v>
      </c>
      <c r="S12" s="203">
        <v>3</v>
      </c>
      <c r="T12" s="203">
        <v>0</v>
      </c>
      <c r="U12" s="203">
        <v>186.7</v>
      </c>
      <c r="V12" s="203">
        <v>0</v>
      </c>
      <c r="W12" s="203">
        <v>5.54</v>
      </c>
      <c r="X12" s="203">
        <v>17.46</v>
      </c>
      <c r="Y12" s="203">
        <v>0</v>
      </c>
      <c r="Z12" s="203">
        <v>31.04</v>
      </c>
      <c r="AA12" s="203">
        <v>10</v>
      </c>
      <c r="AB12" s="203">
        <v>0</v>
      </c>
      <c r="AC12" s="203">
        <v>7.98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6.11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24.37</v>
      </c>
      <c r="L13" s="203">
        <v>20.37</v>
      </c>
      <c r="M13" s="203">
        <v>0</v>
      </c>
      <c r="N13" s="203">
        <v>29.1</v>
      </c>
      <c r="O13" s="203">
        <v>48.87</v>
      </c>
      <c r="P13" s="203">
        <v>63.82</v>
      </c>
      <c r="Q13" s="203">
        <v>1.91</v>
      </c>
      <c r="R13" s="203">
        <v>5</v>
      </c>
      <c r="S13" s="203">
        <v>3</v>
      </c>
      <c r="T13" s="203">
        <v>0</v>
      </c>
      <c r="U13" s="203">
        <v>186.7</v>
      </c>
      <c r="V13" s="203">
        <v>0</v>
      </c>
      <c r="W13" s="203">
        <v>5.54</v>
      </c>
      <c r="X13" s="203">
        <v>17.46</v>
      </c>
      <c r="Y13" s="203">
        <v>0</v>
      </c>
      <c r="Z13" s="203">
        <v>31.04</v>
      </c>
      <c r="AA13" s="203">
        <v>10</v>
      </c>
      <c r="AB13" s="203">
        <v>0</v>
      </c>
      <c r="AC13" s="203">
        <v>7.98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6.11</v>
      </c>
      <c r="AJ13" s="203">
        <v>0</v>
      </c>
      <c r="AK13" s="203">
        <v>49.92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24.37</v>
      </c>
      <c r="L14" s="203">
        <v>20.37</v>
      </c>
      <c r="M14" s="203">
        <v>0</v>
      </c>
      <c r="N14" s="203">
        <v>29.1</v>
      </c>
      <c r="O14" s="203">
        <v>48.87</v>
      </c>
      <c r="P14" s="203">
        <v>63.82</v>
      </c>
      <c r="Q14" s="203">
        <v>1.91</v>
      </c>
      <c r="R14" s="203">
        <v>5</v>
      </c>
      <c r="S14" s="203">
        <v>3</v>
      </c>
      <c r="T14" s="203">
        <v>0</v>
      </c>
      <c r="U14" s="203">
        <v>186.7</v>
      </c>
      <c r="V14" s="203">
        <v>0</v>
      </c>
      <c r="W14" s="203">
        <v>5.54</v>
      </c>
      <c r="X14" s="203">
        <v>17.46</v>
      </c>
      <c r="Y14" s="203">
        <v>0</v>
      </c>
      <c r="Z14" s="203">
        <v>31.04</v>
      </c>
      <c r="AA14" s="203">
        <v>10</v>
      </c>
      <c r="AB14" s="203">
        <v>0</v>
      </c>
      <c r="AC14" s="203">
        <v>7.98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6.11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24.37</v>
      </c>
      <c r="L15" s="203">
        <v>20.37</v>
      </c>
      <c r="M15" s="203">
        <v>0</v>
      </c>
      <c r="N15" s="203">
        <v>29.1</v>
      </c>
      <c r="O15" s="203">
        <v>48.87</v>
      </c>
      <c r="P15" s="203">
        <v>63.82</v>
      </c>
      <c r="Q15" s="203">
        <v>1.91</v>
      </c>
      <c r="R15" s="203">
        <v>5</v>
      </c>
      <c r="S15" s="203">
        <v>3</v>
      </c>
      <c r="T15" s="203">
        <v>0</v>
      </c>
      <c r="U15" s="203">
        <v>186.7</v>
      </c>
      <c r="V15" s="203">
        <v>0</v>
      </c>
      <c r="W15" s="203">
        <v>5.54</v>
      </c>
      <c r="X15" s="203">
        <v>17.46</v>
      </c>
      <c r="Y15" s="203">
        <v>0</v>
      </c>
      <c r="Z15" s="203">
        <v>31.04</v>
      </c>
      <c r="AA15" s="203">
        <v>10</v>
      </c>
      <c r="AB15" s="203">
        <v>0</v>
      </c>
      <c r="AC15" s="203">
        <v>7.98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6.11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24.37</v>
      </c>
      <c r="L16" s="203">
        <v>20.37</v>
      </c>
      <c r="M16" s="203">
        <v>0</v>
      </c>
      <c r="N16" s="203">
        <v>29.1</v>
      </c>
      <c r="O16" s="203">
        <v>48.87</v>
      </c>
      <c r="P16" s="203">
        <v>63.82</v>
      </c>
      <c r="Q16" s="203">
        <v>1.91</v>
      </c>
      <c r="R16" s="203">
        <v>5</v>
      </c>
      <c r="S16" s="203">
        <v>3</v>
      </c>
      <c r="T16" s="203">
        <v>0</v>
      </c>
      <c r="U16" s="203">
        <v>186.7</v>
      </c>
      <c r="V16" s="203">
        <v>0</v>
      </c>
      <c r="W16" s="203">
        <v>5.54</v>
      </c>
      <c r="X16" s="203">
        <v>17.46</v>
      </c>
      <c r="Y16" s="203">
        <v>0</v>
      </c>
      <c r="Z16" s="203">
        <v>31.04</v>
      </c>
      <c r="AA16" s="203">
        <v>10</v>
      </c>
      <c r="AB16" s="203">
        <v>0</v>
      </c>
      <c r="AC16" s="203">
        <v>7.98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6.11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24.37</v>
      </c>
      <c r="L17" s="203">
        <v>20.37</v>
      </c>
      <c r="M17" s="203">
        <v>0</v>
      </c>
      <c r="N17" s="203">
        <v>29.1</v>
      </c>
      <c r="O17" s="203">
        <v>48.87</v>
      </c>
      <c r="P17" s="203">
        <v>63.82</v>
      </c>
      <c r="Q17" s="203">
        <v>1.91</v>
      </c>
      <c r="R17" s="203">
        <v>5</v>
      </c>
      <c r="S17" s="203">
        <v>3</v>
      </c>
      <c r="T17" s="203">
        <v>0</v>
      </c>
      <c r="U17" s="203">
        <v>186.7</v>
      </c>
      <c r="V17" s="203">
        <v>0</v>
      </c>
      <c r="W17" s="203">
        <v>5.54</v>
      </c>
      <c r="X17" s="203">
        <v>17.46</v>
      </c>
      <c r="Y17" s="203">
        <v>0</v>
      </c>
      <c r="Z17" s="203">
        <v>31.04</v>
      </c>
      <c r="AA17" s="203">
        <v>10</v>
      </c>
      <c r="AB17" s="203">
        <v>0</v>
      </c>
      <c r="AC17" s="203">
        <v>7.98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6.11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24.37</v>
      </c>
      <c r="L18" s="203">
        <v>20.37</v>
      </c>
      <c r="M18" s="203">
        <v>0</v>
      </c>
      <c r="N18" s="203">
        <v>29.1</v>
      </c>
      <c r="O18" s="203">
        <v>48.87</v>
      </c>
      <c r="P18" s="203">
        <v>63.82</v>
      </c>
      <c r="Q18" s="203">
        <v>1.91</v>
      </c>
      <c r="R18" s="203">
        <v>5</v>
      </c>
      <c r="S18" s="203">
        <v>3</v>
      </c>
      <c r="T18" s="203">
        <v>0</v>
      </c>
      <c r="U18" s="203">
        <v>186.7</v>
      </c>
      <c r="V18" s="203">
        <v>0</v>
      </c>
      <c r="W18" s="203">
        <v>5.54</v>
      </c>
      <c r="X18" s="203">
        <v>17.46</v>
      </c>
      <c r="Y18" s="203">
        <v>0</v>
      </c>
      <c r="Z18" s="203">
        <v>31.04</v>
      </c>
      <c r="AA18" s="203">
        <v>10</v>
      </c>
      <c r="AB18" s="203">
        <v>0</v>
      </c>
      <c r="AC18" s="203">
        <v>8.32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6.11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24.37</v>
      </c>
      <c r="L19" s="203">
        <v>20.37</v>
      </c>
      <c r="M19" s="203">
        <v>0</v>
      </c>
      <c r="N19" s="203">
        <v>29.1</v>
      </c>
      <c r="O19" s="203">
        <v>48.87</v>
      </c>
      <c r="P19" s="203">
        <v>63.82</v>
      </c>
      <c r="Q19" s="203">
        <v>1.91</v>
      </c>
      <c r="R19" s="203">
        <v>5</v>
      </c>
      <c r="S19" s="203">
        <v>3</v>
      </c>
      <c r="T19" s="203">
        <v>0</v>
      </c>
      <c r="U19" s="203">
        <v>186.7</v>
      </c>
      <c r="V19" s="203">
        <v>0</v>
      </c>
      <c r="W19" s="203">
        <v>5.54</v>
      </c>
      <c r="X19" s="203">
        <v>17.46</v>
      </c>
      <c r="Y19" s="203">
        <v>0</v>
      </c>
      <c r="Z19" s="203">
        <v>31.04</v>
      </c>
      <c r="AA19" s="203">
        <v>10</v>
      </c>
      <c r="AB19" s="203">
        <v>0</v>
      </c>
      <c r="AC19" s="203">
        <v>8.32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6.11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24.37</v>
      </c>
      <c r="L20" s="203">
        <v>20.37</v>
      </c>
      <c r="M20" s="203">
        <v>0</v>
      </c>
      <c r="N20" s="203">
        <v>29.1</v>
      </c>
      <c r="O20" s="203">
        <v>48.87</v>
      </c>
      <c r="P20" s="203">
        <v>63.82</v>
      </c>
      <c r="Q20" s="203">
        <v>1.91</v>
      </c>
      <c r="R20" s="203">
        <v>5</v>
      </c>
      <c r="S20" s="203">
        <v>3</v>
      </c>
      <c r="T20" s="203">
        <v>0</v>
      </c>
      <c r="U20" s="203">
        <v>186.7</v>
      </c>
      <c r="V20" s="203">
        <v>0</v>
      </c>
      <c r="W20" s="203">
        <v>5.54</v>
      </c>
      <c r="X20" s="203">
        <v>17.46</v>
      </c>
      <c r="Y20" s="203">
        <v>0</v>
      </c>
      <c r="Z20" s="203">
        <v>31.04</v>
      </c>
      <c r="AA20" s="203">
        <v>10</v>
      </c>
      <c r="AB20" s="203">
        <v>0</v>
      </c>
      <c r="AC20" s="203">
        <v>8.32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6.11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24.38</v>
      </c>
      <c r="L21" s="203">
        <v>20.37</v>
      </c>
      <c r="M21" s="203">
        <v>0</v>
      </c>
      <c r="N21" s="203">
        <v>29.1</v>
      </c>
      <c r="O21" s="203">
        <v>48.87</v>
      </c>
      <c r="P21" s="203">
        <v>63.82</v>
      </c>
      <c r="Q21" s="203">
        <v>1.94</v>
      </c>
      <c r="R21" s="203">
        <v>5</v>
      </c>
      <c r="S21" s="203">
        <v>3</v>
      </c>
      <c r="T21" s="203">
        <v>0</v>
      </c>
      <c r="U21" s="203">
        <v>186.7</v>
      </c>
      <c r="V21" s="203">
        <v>0</v>
      </c>
      <c r="W21" s="203">
        <v>5.54</v>
      </c>
      <c r="X21" s="203">
        <v>17.46</v>
      </c>
      <c r="Y21" s="203">
        <v>0</v>
      </c>
      <c r="Z21" s="203">
        <v>31.42</v>
      </c>
      <c r="AA21" s="203">
        <v>10</v>
      </c>
      <c r="AB21" s="203">
        <v>0</v>
      </c>
      <c r="AC21" s="203">
        <v>8.32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6.11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24.38</v>
      </c>
      <c r="L22" s="203">
        <v>20.37</v>
      </c>
      <c r="M22" s="203">
        <v>0</v>
      </c>
      <c r="N22" s="203">
        <v>29.1</v>
      </c>
      <c r="O22" s="203">
        <v>48.87</v>
      </c>
      <c r="P22" s="203">
        <v>63.82</v>
      </c>
      <c r="Q22" s="203">
        <v>1.94</v>
      </c>
      <c r="R22" s="203">
        <v>5</v>
      </c>
      <c r="S22" s="203">
        <v>3</v>
      </c>
      <c r="T22" s="203">
        <v>0</v>
      </c>
      <c r="U22" s="203">
        <v>186.7</v>
      </c>
      <c r="V22" s="203">
        <v>0</v>
      </c>
      <c r="W22" s="203">
        <v>5.54</v>
      </c>
      <c r="X22" s="203">
        <v>17.46</v>
      </c>
      <c r="Y22" s="203">
        <v>0</v>
      </c>
      <c r="Z22" s="203">
        <v>31.42</v>
      </c>
      <c r="AA22" s="203">
        <v>10</v>
      </c>
      <c r="AB22" s="203">
        <v>0</v>
      </c>
      <c r="AC22" s="203">
        <v>8.32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6.11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24.36</v>
      </c>
      <c r="L23" s="203">
        <v>32.909999999999997</v>
      </c>
      <c r="M23" s="203">
        <v>0</v>
      </c>
      <c r="N23" s="203">
        <v>29.1</v>
      </c>
      <c r="O23" s="203">
        <v>48.87</v>
      </c>
      <c r="P23" s="203">
        <v>63.82</v>
      </c>
      <c r="Q23" s="203">
        <v>1.94</v>
      </c>
      <c r="R23" s="203">
        <v>5.75</v>
      </c>
      <c r="S23" s="203">
        <v>3.58</v>
      </c>
      <c r="T23" s="203">
        <v>0</v>
      </c>
      <c r="U23" s="203">
        <v>186.7</v>
      </c>
      <c r="V23" s="203">
        <v>0</v>
      </c>
      <c r="W23" s="203">
        <v>5.54</v>
      </c>
      <c r="X23" s="203">
        <v>17.46</v>
      </c>
      <c r="Y23" s="203">
        <v>0</v>
      </c>
      <c r="Z23" s="203">
        <v>31.42</v>
      </c>
      <c r="AA23" s="203">
        <v>11.83</v>
      </c>
      <c r="AB23" s="203">
        <v>0</v>
      </c>
      <c r="AC23" s="203">
        <v>8.32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6.11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24.36</v>
      </c>
      <c r="L24" s="203">
        <v>32.909999999999997</v>
      </c>
      <c r="M24" s="203">
        <v>0</v>
      </c>
      <c r="N24" s="203">
        <v>29.1</v>
      </c>
      <c r="O24" s="203">
        <v>49.97</v>
      </c>
      <c r="P24" s="203">
        <v>63.81</v>
      </c>
      <c r="Q24" s="203">
        <v>1.94</v>
      </c>
      <c r="R24" s="203">
        <v>5.75</v>
      </c>
      <c r="S24" s="203">
        <v>3.58</v>
      </c>
      <c r="T24" s="203">
        <v>0</v>
      </c>
      <c r="U24" s="203">
        <v>186.7</v>
      </c>
      <c r="V24" s="203">
        <v>0</v>
      </c>
      <c r="W24" s="203">
        <v>5.54</v>
      </c>
      <c r="X24" s="203">
        <v>17.46</v>
      </c>
      <c r="Y24" s="203">
        <v>0</v>
      </c>
      <c r="Z24" s="203">
        <v>39.020000000000003</v>
      </c>
      <c r="AA24" s="203">
        <v>11.83</v>
      </c>
      <c r="AB24" s="203">
        <v>0</v>
      </c>
      <c r="AC24" s="203">
        <v>8.32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6.11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24.36</v>
      </c>
      <c r="L25" s="203">
        <v>32.909999999999997</v>
      </c>
      <c r="M25" s="203">
        <v>0</v>
      </c>
      <c r="N25" s="203">
        <v>29.1</v>
      </c>
      <c r="O25" s="203">
        <v>49.97</v>
      </c>
      <c r="P25" s="203">
        <v>63.81</v>
      </c>
      <c r="Q25" s="203">
        <v>1.94</v>
      </c>
      <c r="R25" s="203">
        <v>5.75</v>
      </c>
      <c r="S25" s="203">
        <v>3.58</v>
      </c>
      <c r="T25" s="203">
        <v>0</v>
      </c>
      <c r="U25" s="203">
        <v>186.7</v>
      </c>
      <c r="V25" s="203">
        <v>0</v>
      </c>
      <c r="W25" s="203">
        <v>5.54</v>
      </c>
      <c r="X25" s="203">
        <v>17.46</v>
      </c>
      <c r="Y25" s="203">
        <v>0</v>
      </c>
      <c r="Z25" s="203">
        <v>32</v>
      </c>
      <c r="AA25" s="203">
        <v>11.83</v>
      </c>
      <c r="AB25" s="203">
        <v>0</v>
      </c>
      <c r="AC25" s="203">
        <v>8.32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6.11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24.36</v>
      </c>
      <c r="L26" s="203">
        <v>32.909999999999997</v>
      </c>
      <c r="M26" s="203">
        <v>0</v>
      </c>
      <c r="N26" s="203">
        <v>29.1</v>
      </c>
      <c r="O26" s="203">
        <v>49.97</v>
      </c>
      <c r="P26" s="203">
        <v>63.81</v>
      </c>
      <c r="Q26" s="203">
        <v>1.94</v>
      </c>
      <c r="R26" s="203">
        <v>5.42</v>
      </c>
      <c r="S26" s="203">
        <v>3.58</v>
      </c>
      <c r="T26" s="203">
        <v>0</v>
      </c>
      <c r="U26" s="203">
        <v>186.7</v>
      </c>
      <c r="V26" s="203">
        <v>0</v>
      </c>
      <c r="W26" s="203">
        <v>5.54</v>
      </c>
      <c r="X26" s="203">
        <v>17.46</v>
      </c>
      <c r="Y26" s="203">
        <v>0</v>
      </c>
      <c r="Z26" s="203">
        <v>32</v>
      </c>
      <c r="AA26" s="203">
        <v>11.83</v>
      </c>
      <c r="AB26" s="203">
        <v>0</v>
      </c>
      <c r="AC26" s="203">
        <v>8.32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6.11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24</v>
      </c>
      <c r="L27" s="203">
        <v>32.909999999999997</v>
      </c>
      <c r="M27" s="203">
        <v>0</v>
      </c>
      <c r="N27" s="203">
        <v>29.1</v>
      </c>
      <c r="O27" s="203">
        <v>48.87</v>
      </c>
      <c r="P27" s="203">
        <v>63.82</v>
      </c>
      <c r="Q27" s="203">
        <v>5.5</v>
      </c>
      <c r="R27" s="203">
        <v>10.77</v>
      </c>
      <c r="S27" s="203">
        <v>6.7</v>
      </c>
      <c r="T27" s="203">
        <v>0</v>
      </c>
      <c r="U27" s="203">
        <v>186.7</v>
      </c>
      <c r="V27" s="203">
        <v>5.1100000000000003</v>
      </c>
      <c r="W27" s="203">
        <v>5.72</v>
      </c>
      <c r="X27" s="203">
        <v>36.35</v>
      </c>
      <c r="Y27" s="203">
        <v>0</v>
      </c>
      <c r="Z27" s="203">
        <v>54.73</v>
      </c>
      <c r="AA27" s="203">
        <v>11.83</v>
      </c>
      <c r="AB27" s="203">
        <v>0</v>
      </c>
      <c r="AC27" s="203">
        <v>8.32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6.11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4.5999999999999996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24</v>
      </c>
      <c r="L28" s="203">
        <v>32.909999999999997</v>
      </c>
      <c r="M28" s="203">
        <v>0</v>
      </c>
      <c r="N28" s="203">
        <v>29.1</v>
      </c>
      <c r="O28" s="203">
        <v>48.87</v>
      </c>
      <c r="P28" s="203">
        <v>63.82</v>
      </c>
      <c r="Q28" s="203">
        <v>5.5</v>
      </c>
      <c r="R28" s="203">
        <v>10.77</v>
      </c>
      <c r="S28" s="203">
        <v>6.7</v>
      </c>
      <c r="T28" s="203">
        <v>0</v>
      </c>
      <c r="U28" s="203">
        <v>186.7</v>
      </c>
      <c r="V28" s="203">
        <v>5.1100000000000003</v>
      </c>
      <c r="W28" s="203">
        <v>5.72</v>
      </c>
      <c r="X28" s="203">
        <v>36.35</v>
      </c>
      <c r="Y28" s="203">
        <v>0</v>
      </c>
      <c r="Z28" s="203">
        <v>54.73</v>
      </c>
      <c r="AA28" s="203">
        <v>11.83</v>
      </c>
      <c r="AB28" s="203">
        <v>0</v>
      </c>
      <c r="AC28" s="203">
        <v>8.32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6.11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9.35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24</v>
      </c>
      <c r="L29" s="203">
        <v>32.909999999999997</v>
      </c>
      <c r="M29" s="203">
        <v>0</v>
      </c>
      <c r="N29" s="203">
        <v>29.1</v>
      </c>
      <c r="O29" s="203">
        <v>48.87</v>
      </c>
      <c r="P29" s="203">
        <v>63.82</v>
      </c>
      <c r="Q29" s="203">
        <v>5.5</v>
      </c>
      <c r="R29" s="203">
        <v>10.77</v>
      </c>
      <c r="S29" s="203">
        <v>6.7</v>
      </c>
      <c r="T29" s="203">
        <v>0</v>
      </c>
      <c r="U29" s="203">
        <v>186.7</v>
      </c>
      <c r="V29" s="203">
        <v>5.1100000000000003</v>
      </c>
      <c r="W29" s="203">
        <v>5.72</v>
      </c>
      <c r="X29" s="203">
        <v>36.35</v>
      </c>
      <c r="Y29" s="203">
        <v>0</v>
      </c>
      <c r="Z29" s="203">
        <v>54.73</v>
      </c>
      <c r="AA29" s="203">
        <v>11.83</v>
      </c>
      <c r="AB29" s="203">
        <v>0</v>
      </c>
      <c r="AC29" s="203">
        <v>8.32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6.11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15.43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24</v>
      </c>
      <c r="L30" s="203">
        <v>32.909999999999997</v>
      </c>
      <c r="M30" s="203">
        <v>0</v>
      </c>
      <c r="N30" s="203">
        <v>29.1</v>
      </c>
      <c r="O30" s="203">
        <v>48.87</v>
      </c>
      <c r="P30" s="203">
        <v>63.82</v>
      </c>
      <c r="Q30" s="203">
        <v>5.5</v>
      </c>
      <c r="R30" s="203">
        <v>10.77</v>
      </c>
      <c r="S30" s="203">
        <v>6.7</v>
      </c>
      <c r="T30" s="203">
        <v>0</v>
      </c>
      <c r="U30" s="203">
        <v>186.7</v>
      </c>
      <c r="V30" s="203">
        <v>5.1100000000000003</v>
      </c>
      <c r="W30" s="203">
        <v>5.72</v>
      </c>
      <c r="X30" s="203">
        <v>36.35</v>
      </c>
      <c r="Y30" s="203">
        <v>0</v>
      </c>
      <c r="Z30" s="203">
        <v>54.73</v>
      </c>
      <c r="AA30" s="203">
        <v>11.83</v>
      </c>
      <c r="AB30" s="203">
        <v>0</v>
      </c>
      <c r="AC30" s="203">
        <v>7.98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6.11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23.7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24</v>
      </c>
      <c r="L31" s="203">
        <v>32.909999999999997</v>
      </c>
      <c r="M31" s="203">
        <v>0</v>
      </c>
      <c r="N31" s="203">
        <v>29.1</v>
      </c>
      <c r="O31" s="203">
        <v>48.87</v>
      </c>
      <c r="P31" s="203">
        <v>63.82</v>
      </c>
      <c r="Q31" s="203">
        <v>1.88</v>
      </c>
      <c r="R31" s="203">
        <v>5.75</v>
      </c>
      <c r="S31" s="203">
        <v>3.58</v>
      </c>
      <c r="T31" s="203">
        <v>0</v>
      </c>
      <c r="U31" s="203">
        <v>186.7</v>
      </c>
      <c r="V31" s="203">
        <v>0</v>
      </c>
      <c r="W31" s="203">
        <v>5.37</v>
      </c>
      <c r="X31" s="203">
        <v>16.940000000000001</v>
      </c>
      <c r="Y31" s="203">
        <v>0</v>
      </c>
      <c r="Z31" s="203">
        <v>54.73</v>
      </c>
      <c r="AA31" s="203">
        <v>11.83</v>
      </c>
      <c r="AB31" s="203">
        <v>0</v>
      </c>
      <c r="AC31" s="203">
        <v>8.32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6.11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24</v>
      </c>
      <c r="L32" s="203">
        <v>32.909999999999997</v>
      </c>
      <c r="M32" s="203">
        <v>0</v>
      </c>
      <c r="N32" s="203">
        <v>29.1</v>
      </c>
      <c r="O32" s="203">
        <v>48.87</v>
      </c>
      <c r="P32" s="203">
        <v>63.82</v>
      </c>
      <c r="Q32" s="203">
        <v>1.88</v>
      </c>
      <c r="R32" s="203">
        <v>5.75</v>
      </c>
      <c r="S32" s="203">
        <v>3.58</v>
      </c>
      <c r="T32" s="203">
        <v>0</v>
      </c>
      <c r="U32" s="203">
        <v>186.7</v>
      </c>
      <c r="V32" s="203">
        <v>0</v>
      </c>
      <c r="W32" s="203">
        <v>5.37</v>
      </c>
      <c r="X32" s="203">
        <v>16.940000000000001</v>
      </c>
      <c r="Y32" s="203">
        <v>0</v>
      </c>
      <c r="Z32" s="203">
        <v>54.73</v>
      </c>
      <c r="AA32" s="203">
        <v>11.83</v>
      </c>
      <c r="AB32" s="203">
        <v>0</v>
      </c>
      <c r="AC32" s="203">
        <v>8.32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6.11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24.36</v>
      </c>
      <c r="L33" s="203">
        <v>32.909999999999997</v>
      </c>
      <c r="M33" s="203">
        <v>0</v>
      </c>
      <c r="N33" s="203">
        <v>29.1</v>
      </c>
      <c r="O33" s="203">
        <v>48.87</v>
      </c>
      <c r="P33" s="203">
        <v>63.82</v>
      </c>
      <c r="Q33" s="203">
        <v>1.88</v>
      </c>
      <c r="R33" s="203">
        <v>5.75</v>
      </c>
      <c r="S33" s="203">
        <v>3.58</v>
      </c>
      <c r="T33" s="203">
        <v>0</v>
      </c>
      <c r="U33" s="203">
        <v>186.7</v>
      </c>
      <c r="V33" s="203">
        <v>0</v>
      </c>
      <c r="W33" s="203">
        <v>5.55</v>
      </c>
      <c r="X33" s="203">
        <v>16.940000000000001</v>
      </c>
      <c r="Y33" s="203">
        <v>0</v>
      </c>
      <c r="Z33" s="203">
        <v>32</v>
      </c>
      <c r="AA33" s="203">
        <v>11.83</v>
      </c>
      <c r="AB33" s="203">
        <v>0</v>
      </c>
      <c r="AC33" s="203">
        <v>8.32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6.11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24.36</v>
      </c>
      <c r="L34" s="203">
        <v>32.909999999999997</v>
      </c>
      <c r="M34" s="203">
        <v>0</v>
      </c>
      <c r="N34" s="203">
        <v>29.1</v>
      </c>
      <c r="O34" s="203">
        <v>48.87</v>
      </c>
      <c r="P34" s="203">
        <v>63.82</v>
      </c>
      <c r="Q34" s="203">
        <v>1.88</v>
      </c>
      <c r="R34" s="203">
        <v>5.75</v>
      </c>
      <c r="S34" s="203">
        <v>3.58</v>
      </c>
      <c r="T34" s="203">
        <v>0</v>
      </c>
      <c r="U34" s="203">
        <v>186.7</v>
      </c>
      <c r="V34" s="203">
        <v>0</v>
      </c>
      <c r="W34" s="203">
        <v>5.55</v>
      </c>
      <c r="X34" s="203">
        <v>16.940000000000001</v>
      </c>
      <c r="Y34" s="203">
        <v>0</v>
      </c>
      <c r="Z34" s="203">
        <v>32</v>
      </c>
      <c r="AA34" s="203">
        <v>11.83</v>
      </c>
      <c r="AB34" s="203">
        <v>0</v>
      </c>
      <c r="AC34" s="203">
        <v>8.32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6.11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24.26</v>
      </c>
      <c r="L35" s="203">
        <v>32.909999999999997</v>
      </c>
      <c r="M35" s="203">
        <v>0</v>
      </c>
      <c r="N35" s="203">
        <v>29.1</v>
      </c>
      <c r="O35" s="203">
        <v>48.87</v>
      </c>
      <c r="P35" s="203">
        <v>63.82</v>
      </c>
      <c r="Q35" s="203">
        <v>1.88</v>
      </c>
      <c r="R35" s="203">
        <v>5.43</v>
      </c>
      <c r="S35" s="203">
        <v>3.4</v>
      </c>
      <c r="T35" s="203">
        <v>0</v>
      </c>
      <c r="U35" s="203">
        <v>186.7</v>
      </c>
      <c r="V35" s="203">
        <v>0</v>
      </c>
      <c r="W35" s="203">
        <v>5.55</v>
      </c>
      <c r="X35" s="203">
        <v>16.940000000000001</v>
      </c>
      <c r="Y35" s="203">
        <v>0</v>
      </c>
      <c r="Z35" s="203">
        <v>32</v>
      </c>
      <c r="AA35" s="203">
        <v>11.83</v>
      </c>
      <c r="AB35" s="203">
        <v>0</v>
      </c>
      <c r="AC35" s="203">
        <v>8.32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6.11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24.26</v>
      </c>
      <c r="L36" s="203">
        <v>32.909999999999997</v>
      </c>
      <c r="M36" s="203">
        <v>0</v>
      </c>
      <c r="N36" s="203">
        <v>29.1</v>
      </c>
      <c r="O36" s="203">
        <v>48.87</v>
      </c>
      <c r="P36" s="203">
        <v>63.82</v>
      </c>
      <c r="Q36" s="203">
        <v>1.88</v>
      </c>
      <c r="R36" s="203">
        <v>5.29</v>
      </c>
      <c r="S36" s="203">
        <v>3.29</v>
      </c>
      <c r="T36" s="203">
        <v>0</v>
      </c>
      <c r="U36" s="203">
        <v>186.7</v>
      </c>
      <c r="V36" s="203">
        <v>0</v>
      </c>
      <c r="W36" s="203">
        <v>5.55</v>
      </c>
      <c r="X36" s="203">
        <v>16.940000000000001</v>
      </c>
      <c r="Y36" s="203">
        <v>0</v>
      </c>
      <c r="Z36" s="203">
        <v>32</v>
      </c>
      <c r="AA36" s="203">
        <v>11.83</v>
      </c>
      <c r="AB36" s="203">
        <v>0</v>
      </c>
      <c r="AC36" s="203">
        <v>8.32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6.11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23.53</v>
      </c>
      <c r="L37" s="203">
        <v>32.909999999999997</v>
      </c>
      <c r="M37" s="203">
        <v>0</v>
      </c>
      <c r="N37" s="203">
        <v>29.1</v>
      </c>
      <c r="O37" s="203">
        <v>48.87</v>
      </c>
      <c r="P37" s="203">
        <v>63.82</v>
      </c>
      <c r="Q37" s="203">
        <v>1.88</v>
      </c>
      <c r="R37" s="203">
        <v>5.29</v>
      </c>
      <c r="S37" s="203">
        <v>3.29</v>
      </c>
      <c r="T37" s="203">
        <v>0</v>
      </c>
      <c r="U37" s="203">
        <v>186.7</v>
      </c>
      <c r="V37" s="203">
        <v>0</v>
      </c>
      <c r="W37" s="203">
        <v>5.55</v>
      </c>
      <c r="X37" s="203">
        <v>16.940000000000001</v>
      </c>
      <c r="Y37" s="203">
        <v>0</v>
      </c>
      <c r="Z37" s="203">
        <v>32</v>
      </c>
      <c r="AA37" s="203">
        <v>11.83</v>
      </c>
      <c r="AB37" s="203">
        <v>0</v>
      </c>
      <c r="AC37" s="203">
        <v>7.98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6.11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23.53</v>
      </c>
      <c r="L38" s="203">
        <v>32.909999999999997</v>
      </c>
      <c r="M38" s="203">
        <v>0</v>
      </c>
      <c r="N38" s="203">
        <v>29.1</v>
      </c>
      <c r="O38" s="203">
        <v>48.87</v>
      </c>
      <c r="P38" s="203">
        <v>63.82</v>
      </c>
      <c r="Q38" s="203">
        <v>1.88</v>
      </c>
      <c r="R38" s="203">
        <v>5.29</v>
      </c>
      <c r="S38" s="203">
        <v>3.29</v>
      </c>
      <c r="T38" s="203">
        <v>0</v>
      </c>
      <c r="U38" s="203">
        <v>186.7</v>
      </c>
      <c r="V38" s="203">
        <v>0</v>
      </c>
      <c r="W38" s="203">
        <v>5.55</v>
      </c>
      <c r="X38" s="203">
        <v>16.940000000000001</v>
      </c>
      <c r="Y38" s="203">
        <v>0</v>
      </c>
      <c r="Z38" s="203">
        <v>32</v>
      </c>
      <c r="AA38" s="203">
        <v>11.83</v>
      </c>
      <c r="AB38" s="203">
        <v>0</v>
      </c>
      <c r="AC38" s="203">
        <v>7.98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6.11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23.53</v>
      </c>
      <c r="L39" s="203">
        <v>32.909999999999997</v>
      </c>
      <c r="M39" s="203">
        <v>0</v>
      </c>
      <c r="N39" s="203">
        <v>29.1</v>
      </c>
      <c r="O39" s="203">
        <v>48.87</v>
      </c>
      <c r="P39" s="203">
        <v>63.82</v>
      </c>
      <c r="Q39" s="203">
        <v>1.88</v>
      </c>
      <c r="R39" s="203">
        <v>5.29</v>
      </c>
      <c r="S39" s="203">
        <v>3.29</v>
      </c>
      <c r="T39" s="203">
        <v>0</v>
      </c>
      <c r="U39" s="203">
        <v>186.7</v>
      </c>
      <c r="V39" s="203">
        <v>0</v>
      </c>
      <c r="W39" s="203">
        <v>5.55</v>
      </c>
      <c r="X39" s="203">
        <v>16.940000000000001</v>
      </c>
      <c r="Y39" s="203">
        <v>0</v>
      </c>
      <c r="Z39" s="203">
        <v>32</v>
      </c>
      <c r="AA39" s="203">
        <v>11.83</v>
      </c>
      <c r="AB39" s="203">
        <v>0</v>
      </c>
      <c r="AC39" s="203">
        <v>7.98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6.11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23.53</v>
      </c>
      <c r="L40" s="203">
        <v>32.909999999999997</v>
      </c>
      <c r="M40" s="203">
        <v>0</v>
      </c>
      <c r="N40" s="203">
        <v>29.1</v>
      </c>
      <c r="O40" s="203">
        <v>48.87</v>
      </c>
      <c r="P40" s="203">
        <v>63.82</v>
      </c>
      <c r="Q40" s="203">
        <v>1.92</v>
      </c>
      <c r="R40" s="203">
        <v>5</v>
      </c>
      <c r="S40" s="203">
        <v>3</v>
      </c>
      <c r="T40" s="203">
        <v>0</v>
      </c>
      <c r="U40" s="203">
        <v>186.7</v>
      </c>
      <c r="V40" s="203">
        <v>0</v>
      </c>
      <c r="W40" s="203">
        <v>5.54</v>
      </c>
      <c r="X40" s="203">
        <v>16.940000000000001</v>
      </c>
      <c r="Y40" s="203">
        <v>0</v>
      </c>
      <c r="Z40" s="203">
        <v>31.04</v>
      </c>
      <c r="AA40" s="203">
        <v>11.83</v>
      </c>
      <c r="AB40" s="203">
        <v>0</v>
      </c>
      <c r="AC40" s="203">
        <v>7.98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6.11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23.53</v>
      </c>
      <c r="L41" s="203">
        <v>20.37</v>
      </c>
      <c r="M41" s="203">
        <v>0</v>
      </c>
      <c r="N41" s="203">
        <v>29.1</v>
      </c>
      <c r="O41" s="203">
        <v>48.87</v>
      </c>
      <c r="P41" s="203">
        <v>63.82</v>
      </c>
      <c r="Q41" s="203">
        <v>1.92</v>
      </c>
      <c r="R41" s="203">
        <v>5</v>
      </c>
      <c r="S41" s="203">
        <v>3</v>
      </c>
      <c r="T41" s="203">
        <v>0</v>
      </c>
      <c r="U41" s="203">
        <v>186.7</v>
      </c>
      <c r="V41" s="203">
        <v>0</v>
      </c>
      <c r="W41" s="203">
        <v>5.54</v>
      </c>
      <c r="X41" s="203">
        <v>16.940000000000001</v>
      </c>
      <c r="Y41" s="203">
        <v>0</v>
      </c>
      <c r="Z41" s="203">
        <v>31.04</v>
      </c>
      <c r="AA41" s="203">
        <v>10</v>
      </c>
      <c r="AB41" s="203">
        <v>0</v>
      </c>
      <c r="AC41" s="203">
        <v>7.98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6.11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23.53</v>
      </c>
      <c r="L42" s="203">
        <v>20.37</v>
      </c>
      <c r="M42" s="203">
        <v>0</v>
      </c>
      <c r="N42" s="203">
        <v>29.1</v>
      </c>
      <c r="O42" s="203">
        <v>48.87</v>
      </c>
      <c r="P42" s="203">
        <v>63.82</v>
      </c>
      <c r="Q42" s="203">
        <v>1.92</v>
      </c>
      <c r="R42" s="203">
        <v>5</v>
      </c>
      <c r="S42" s="203">
        <v>3</v>
      </c>
      <c r="T42" s="203">
        <v>0</v>
      </c>
      <c r="U42" s="203">
        <v>186.7</v>
      </c>
      <c r="V42" s="203">
        <v>0</v>
      </c>
      <c r="W42" s="203">
        <v>5.54</v>
      </c>
      <c r="X42" s="203">
        <v>16.940000000000001</v>
      </c>
      <c r="Y42" s="203">
        <v>0</v>
      </c>
      <c r="Z42" s="203">
        <v>31.04</v>
      </c>
      <c r="AA42" s="203">
        <v>10</v>
      </c>
      <c r="AB42" s="203">
        <v>0</v>
      </c>
      <c r="AC42" s="203">
        <v>7.98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6.11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23.52</v>
      </c>
      <c r="L43" s="203">
        <v>20.37</v>
      </c>
      <c r="M43" s="203">
        <v>0</v>
      </c>
      <c r="N43" s="203">
        <v>29.1</v>
      </c>
      <c r="O43" s="203">
        <v>48.87</v>
      </c>
      <c r="P43" s="203">
        <v>63.82</v>
      </c>
      <c r="Q43" s="203">
        <v>1.92</v>
      </c>
      <c r="R43" s="203">
        <v>5</v>
      </c>
      <c r="S43" s="203">
        <v>3</v>
      </c>
      <c r="T43" s="203">
        <v>0</v>
      </c>
      <c r="U43" s="203">
        <v>186.7</v>
      </c>
      <c r="V43" s="203">
        <v>0</v>
      </c>
      <c r="W43" s="203">
        <v>5.54</v>
      </c>
      <c r="X43" s="203">
        <v>16.940000000000001</v>
      </c>
      <c r="Y43" s="203">
        <v>0</v>
      </c>
      <c r="Z43" s="203">
        <v>31.04</v>
      </c>
      <c r="AA43" s="203">
        <v>10</v>
      </c>
      <c r="AB43" s="203">
        <v>0</v>
      </c>
      <c r="AC43" s="203">
        <v>7.98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6.11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23.52</v>
      </c>
      <c r="L44" s="203">
        <v>20.37</v>
      </c>
      <c r="M44" s="203">
        <v>0</v>
      </c>
      <c r="N44" s="203">
        <v>29.1</v>
      </c>
      <c r="O44" s="203">
        <v>48.87</v>
      </c>
      <c r="P44" s="203">
        <v>63.82</v>
      </c>
      <c r="Q44" s="203">
        <v>1.92</v>
      </c>
      <c r="R44" s="203">
        <v>5</v>
      </c>
      <c r="S44" s="203">
        <v>3</v>
      </c>
      <c r="T44" s="203">
        <v>0</v>
      </c>
      <c r="U44" s="203">
        <v>186.7</v>
      </c>
      <c r="V44" s="203">
        <v>0</v>
      </c>
      <c r="W44" s="203">
        <v>5.54</v>
      </c>
      <c r="X44" s="203">
        <v>16.940000000000001</v>
      </c>
      <c r="Y44" s="203">
        <v>0</v>
      </c>
      <c r="Z44" s="203">
        <v>31.04</v>
      </c>
      <c r="AA44" s="203">
        <v>10</v>
      </c>
      <c r="AB44" s="203">
        <v>0</v>
      </c>
      <c r="AC44" s="203">
        <v>7.98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6.11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23.52</v>
      </c>
      <c r="L45" s="203">
        <v>20.37</v>
      </c>
      <c r="M45" s="203">
        <v>0</v>
      </c>
      <c r="N45" s="203">
        <v>29.1</v>
      </c>
      <c r="O45" s="203">
        <v>48.87</v>
      </c>
      <c r="P45" s="203">
        <v>64.900000000000006</v>
      </c>
      <c r="Q45" s="203">
        <v>1.92</v>
      </c>
      <c r="R45" s="203">
        <v>5</v>
      </c>
      <c r="S45" s="203">
        <v>3</v>
      </c>
      <c r="T45" s="203">
        <v>0</v>
      </c>
      <c r="U45" s="203">
        <v>186.7</v>
      </c>
      <c r="V45" s="203">
        <v>0</v>
      </c>
      <c r="W45" s="203">
        <v>5.54</v>
      </c>
      <c r="X45" s="203">
        <v>16.940000000000001</v>
      </c>
      <c r="Y45" s="203">
        <v>0</v>
      </c>
      <c r="Z45" s="203">
        <v>31.04</v>
      </c>
      <c r="AA45" s="203">
        <v>10</v>
      </c>
      <c r="AB45" s="203">
        <v>0</v>
      </c>
      <c r="AC45" s="203">
        <v>7.98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6.11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23.52</v>
      </c>
      <c r="L46" s="203">
        <v>20.37</v>
      </c>
      <c r="M46" s="203">
        <v>0</v>
      </c>
      <c r="N46" s="203">
        <v>29.1</v>
      </c>
      <c r="O46" s="203">
        <v>48.87</v>
      </c>
      <c r="P46" s="203">
        <v>65.62</v>
      </c>
      <c r="Q46" s="203">
        <v>1.92</v>
      </c>
      <c r="R46" s="203">
        <v>5</v>
      </c>
      <c r="S46" s="203">
        <v>3</v>
      </c>
      <c r="T46" s="203">
        <v>0</v>
      </c>
      <c r="U46" s="203">
        <v>186.7</v>
      </c>
      <c r="V46" s="203">
        <v>0</v>
      </c>
      <c r="W46" s="203">
        <v>5.54</v>
      </c>
      <c r="X46" s="203">
        <v>16.940000000000001</v>
      </c>
      <c r="Y46" s="203">
        <v>0</v>
      </c>
      <c r="Z46" s="203">
        <v>31.04</v>
      </c>
      <c r="AA46" s="203">
        <v>10</v>
      </c>
      <c r="AB46" s="203">
        <v>0</v>
      </c>
      <c r="AC46" s="203">
        <v>7.98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6.11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23.52</v>
      </c>
      <c r="L47" s="203">
        <v>20.37</v>
      </c>
      <c r="M47" s="203">
        <v>0</v>
      </c>
      <c r="N47" s="203">
        <v>29.1</v>
      </c>
      <c r="O47" s="203">
        <v>48.87</v>
      </c>
      <c r="P47" s="203">
        <v>66.34</v>
      </c>
      <c r="Q47" s="203">
        <v>1.88</v>
      </c>
      <c r="R47" s="203">
        <v>5</v>
      </c>
      <c r="S47" s="203">
        <v>3</v>
      </c>
      <c r="T47" s="203">
        <v>0</v>
      </c>
      <c r="U47" s="203">
        <v>190.5</v>
      </c>
      <c r="V47" s="203">
        <v>0</v>
      </c>
      <c r="W47" s="203">
        <v>5.54</v>
      </c>
      <c r="X47" s="203">
        <v>16.940000000000001</v>
      </c>
      <c r="Y47" s="203">
        <v>0</v>
      </c>
      <c r="Z47" s="203">
        <v>31.04</v>
      </c>
      <c r="AA47" s="203">
        <v>10</v>
      </c>
      <c r="AB47" s="203">
        <v>0</v>
      </c>
      <c r="AC47" s="203">
        <v>7.98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6.11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23.52</v>
      </c>
      <c r="L48" s="203">
        <v>20.37</v>
      </c>
      <c r="M48" s="203">
        <v>0</v>
      </c>
      <c r="N48" s="203">
        <v>29.1</v>
      </c>
      <c r="O48" s="203">
        <v>48.87</v>
      </c>
      <c r="P48" s="203">
        <v>66.34</v>
      </c>
      <c r="Q48" s="203">
        <v>1.88</v>
      </c>
      <c r="R48" s="203">
        <v>5</v>
      </c>
      <c r="S48" s="203">
        <v>3</v>
      </c>
      <c r="T48" s="203">
        <v>0</v>
      </c>
      <c r="U48" s="203">
        <v>192.79</v>
      </c>
      <c r="V48" s="203">
        <v>0</v>
      </c>
      <c r="W48" s="203">
        <v>5.54</v>
      </c>
      <c r="X48" s="203">
        <v>16.940000000000001</v>
      </c>
      <c r="Y48" s="203">
        <v>0</v>
      </c>
      <c r="Z48" s="203">
        <v>31.04</v>
      </c>
      <c r="AA48" s="203">
        <v>10</v>
      </c>
      <c r="AB48" s="203">
        <v>0</v>
      </c>
      <c r="AC48" s="203">
        <v>7.98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6.11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23.52</v>
      </c>
      <c r="L49" s="203">
        <v>20.37</v>
      </c>
      <c r="M49" s="203">
        <v>0</v>
      </c>
      <c r="N49" s="203">
        <v>29.1</v>
      </c>
      <c r="O49" s="203">
        <v>48.87</v>
      </c>
      <c r="P49" s="203">
        <v>66.34</v>
      </c>
      <c r="Q49" s="203">
        <v>1.88</v>
      </c>
      <c r="R49" s="203">
        <v>5</v>
      </c>
      <c r="S49" s="203">
        <v>3</v>
      </c>
      <c r="T49" s="203">
        <v>0</v>
      </c>
      <c r="U49" s="203">
        <v>195.07</v>
      </c>
      <c r="V49" s="203">
        <v>0</v>
      </c>
      <c r="W49" s="203">
        <v>5.54</v>
      </c>
      <c r="X49" s="203">
        <v>16.940000000000001</v>
      </c>
      <c r="Y49" s="203">
        <v>0</v>
      </c>
      <c r="Z49" s="203">
        <v>31.04</v>
      </c>
      <c r="AA49" s="203">
        <v>10</v>
      </c>
      <c r="AB49" s="203">
        <v>0</v>
      </c>
      <c r="AC49" s="203">
        <v>7.98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6.11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23.52</v>
      </c>
      <c r="L50" s="203">
        <v>20.37</v>
      </c>
      <c r="M50" s="203">
        <v>0</v>
      </c>
      <c r="N50" s="203">
        <v>29.1</v>
      </c>
      <c r="O50" s="203">
        <v>48.87</v>
      </c>
      <c r="P50" s="203">
        <v>66.34</v>
      </c>
      <c r="Q50" s="203">
        <v>1.88</v>
      </c>
      <c r="R50" s="203">
        <v>5</v>
      </c>
      <c r="S50" s="203">
        <v>3</v>
      </c>
      <c r="T50" s="203">
        <v>0</v>
      </c>
      <c r="U50" s="203">
        <v>195.07</v>
      </c>
      <c r="V50" s="203">
        <v>0</v>
      </c>
      <c r="W50" s="203">
        <v>5.54</v>
      </c>
      <c r="X50" s="203">
        <v>16.940000000000001</v>
      </c>
      <c r="Y50" s="203">
        <v>0</v>
      </c>
      <c r="Z50" s="203">
        <v>31.04</v>
      </c>
      <c r="AA50" s="203">
        <v>10</v>
      </c>
      <c r="AB50" s="203">
        <v>0</v>
      </c>
      <c r="AC50" s="203">
        <v>7.98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6.11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23.52</v>
      </c>
      <c r="L51" s="203">
        <v>20.37</v>
      </c>
      <c r="M51" s="203">
        <v>0</v>
      </c>
      <c r="N51" s="203">
        <v>29.1</v>
      </c>
      <c r="O51" s="203">
        <v>48.87</v>
      </c>
      <c r="P51" s="203">
        <v>66.34</v>
      </c>
      <c r="Q51" s="203">
        <v>1.88</v>
      </c>
      <c r="R51" s="203">
        <v>5</v>
      </c>
      <c r="S51" s="203">
        <v>3</v>
      </c>
      <c r="T51" s="203">
        <v>0</v>
      </c>
      <c r="U51" s="203">
        <v>195.07</v>
      </c>
      <c r="V51" s="203">
        <v>0</v>
      </c>
      <c r="W51" s="203">
        <v>5.54</v>
      </c>
      <c r="X51" s="203">
        <v>16.940000000000001</v>
      </c>
      <c r="Y51" s="203">
        <v>0</v>
      </c>
      <c r="Z51" s="203">
        <v>31.04</v>
      </c>
      <c r="AA51" s="203">
        <v>10</v>
      </c>
      <c r="AB51" s="203">
        <v>0</v>
      </c>
      <c r="AC51" s="203">
        <v>7.98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6.11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23.52</v>
      </c>
      <c r="L52" s="203">
        <v>20.37</v>
      </c>
      <c r="M52" s="203">
        <v>0</v>
      </c>
      <c r="N52" s="203">
        <v>29.1</v>
      </c>
      <c r="O52" s="203">
        <v>48.87</v>
      </c>
      <c r="P52" s="203">
        <v>66.34</v>
      </c>
      <c r="Q52" s="203">
        <v>1.88</v>
      </c>
      <c r="R52" s="203">
        <v>5</v>
      </c>
      <c r="S52" s="203">
        <v>3</v>
      </c>
      <c r="T52" s="203">
        <v>0</v>
      </c>
      <c r="U52" s="203">
        <v>195.07</v>
      </c>
      <c r="V52" s="203">
        <v>0</v>
      </c>
      <c r="W52" s="203">
        <v>5.54</v>
      </c>
      <c r="X52" s="203">
        <v>16.940000000000001</v>
      </c>
      <c r="Y52" s="203">
        <v>0</v>
      </c>
      <c r="Z52" s="203">
        <v>31.04</v>
      </c>
      <c r="AA52" s="203">
        <v>10</v>
      </c>
      <c r="AB52" s="203">
        <v>0</v>
      </c>
      <c r="AC52" s="203">
        <v>7.98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6.11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23.52</v>
      </c>
      <c r="L53" s="203">
        <v>20.37</v>
      </c>
      <c r="M53" s="203">
        <v>0</v>
      </c>
      <c r="N53" s="203">
        <v>29.1</v>
      </c>
      <c r="O53" s="203">
        <v>48.87</v>
      </c>
      <c r="P53" s="203">
        <v>66.34</v>
      </c>
      <c r="Q53" s="203">
        <v>1.88</v>
      </c>
      <c r="R53" s="203">
        <v>5</v>
      </c>
      <c r="S53" s="203">
        <v>3</v>
      </c>
      <c r="T53" s="203">
        <v>0</v>
      </c>
      <c r="U53" s="203">
        <v>206.5</v>
      </c>
      <c r="V53" s="203">
        <v>0</v>
      </c>
      <c r="W53" s="203">
        <v>5.54</v>
      </c>
      <c r="X53" s="203">
        <v>16.940000000000001</v>
      </c>
      <c r="Y53" s="203">
        <v>0</v>
      </c>
      <c r="Z53" s="203">
        <v>31.04</v>
      </c>
      <c r="AA53" s="203">
        <v>10</v>
      </c>
      <c r="AB53" s="203">
        <v>0</v>
      </c>
      <c r="AC53" s="203">
        <v>7.98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6.11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23.52</v>
      </c>
      <c r="L54" s="203">
        <v>20.37</v>
      </c>
      <c r="M54" s="203">
        <v>0</v>
      </c>
      <c r="N54" s="203">
        <v>29.1</v>
      </c>
      <c r="O54" s="203">
        <v>48.87</v>
      </c>
      <c r="P54" s="203">
        <v>66.34</v>
      </c>
      <c r="Q54" s="203">
        <v>1.88</v>
      </c>
      <c r="R54" s="203">
        <v>5</v>
      </c>
      <c r="S54" s="203">
        <v>3</v>
      </c>
      <c r="T54" s="203">
        <v>0</v>
      </c>
      <c r="U54" s="203">
        <v>214.12</v>
      </c>
      <c r="V54" s="203">
        <v>0</v>
      </c>
      <c r="W54" s="203">
        <v>5.54</v>
      </c>
      <c r="X54" s="203">
        <v>16.940000000000001</v>
      </c>
      <c r="Y54" s="203">
        <v>0</v>
      </c>
      <c r="Z54" s="203">
        <v>31.04</v>
      </c>
      <c r="AA54" s="203">
        <v>10</v>
      </c>
      <c r="AB54" s="203">
        <v>0</v>
      </c>
      <c r="AC54" s="203">
        <v>7.98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6.11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23.52</v>
      </c>
      <c r="L55" s="203">
        <v>32.909999999999997</v>
      </c>
      <c r="M55" s="203">
        <v>0</v>
      </c>
      <c r="N55" s="203">
        <v>29.1</v>
      </c>
      <c r="O55" s="203">
        <v>48.87</v>
      </c>
      <c r="P55" s="203">
        <v>66.34</v>
      </c>
      <c r="Q55" s="203">
        <v>1.88</v>
      </c>
      <c r="R55" s="203">
        <v>5</v>
      </c>
      <c r="S55" s="203">
        <v>3</v>
      </c>
      <c r="T55" s="203">
        <v>0</v>
      </c>
      <c r="U55" s="203">
        <v>219.45</v>
      </c>
      <c r="V55" s="203">
        <v>0</v>
      </c>
      <c r="W55" s="203">
        <v>5.54</v>
      </c>
      <c r="X55" s="203">
        <v>16.940000000000001</v>
      </c>
      <c r="Y55" s="203">
        <v>0</v>
      </c>
      <c r="Z55" s="203">
        <v>31.04</v>
      </c>
      <c r="AA55" s="203">
        <v>10</v>
      </c>
      <c r="AB55" s="203">
        <v>0</v>
      </c>
      <c r="AC55" s="203">
        <v>7.98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6.11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23.52</v>
      </c>
      <c r="L56" s="203">
        <v>32.909999999999997</v>
      </c>
      <c r="M56" s="203">
        <v>0</v>
      </c>
      <c r="N56" s="203">
        <v>29.1</v>
      </c>
      <c r="O56" s="203">
        <v>48.87</v>
      </c>
      <c r="P56" s="203">
        <v>66.34</v>
      </c>
      <c r="Q56" s="203">
        <v>1.88</v>
      </c>
      <c r="R56" s="203">
        <v>5</v>
      </c>
      <c r="S56" s="203">
        <v>3</v>
      </c>
      <c r="T56" s="203">
        <v>0</v>
      </c>
      <c r="U56" s="203">
        <v>230.89</v>
      </c>
      <c r="V56" s="203">
        <v>0</v>
      </c>
      <c r="W56" s="203">
        <v>5.54</v>
      </c>
      <c r="X56" s="203">
        <v>16.940000000000001</v>
      </c>
      <c r="Y56" s="203">
        <v>0</v>
      </c>
      <c r="Z56" s="203">
        <v>31.04</v>
      </c>
      <c r="AA56" s="203">
        <v>10</v>
      </c>
      <c r="AB56" s="203">
        <v>0</v>
      </c>
      <c r="AC56" s="203">
        <v>7.98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6.11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23.52</v>
      </c>
      <c r="L57" s="203">
        <v>20.37</v>
      </c>
      <c r="M57" s="203">
        <v>0</v>
      </c>
      <c r="N57" s="203">
        <v>29.1</v>
      </c>
      <c r="O57" s="203">
        <v>48.87</v>
      </c>
      <c r="P57" s="203">
        <v>66.34</v>
      </c>
      <c r="Q57" s="203">
        <v>1.88</v>
      </c>
      <c r="R57" s="203">
        <v>5</v>
      </c>
      <c r="S57" s="203">
        <v>3</v>
      </c>
      <c r="T57" s="203">
        <v>0</v>
      </c>
      <c r="U57" s="203">
        <v>232.41</v>
      </c>
      <c r="V57" s="203">
        <v>0</v>
      </c>
      <c r="W57" s="203">
        <v>5.54</v>
      </c>
      <c r="X57" s="203">
        <v>16.940000000000001</v>
      </c>
      <c r="Y57" s="203">
        <v>0</v>
      </c>
      <c r="Z57" s="203">
        <v>31.04</v>
      </c>
      <c r="AA57" s="203">
        <v>10</v>
      </c>
      <c r="AB57" s="203">
        <v>0</v>
      </c>
      <c r="AC57" s="203">
        <v>7.98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6.11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23.52</v>
      </c>
      <c r="L58" s="203">
        <v>20.37</v>
      </c>
      <c r="M58" s="203">
        <v>0</v>
      </c>
      <c r="N58" s="203">
        <v>29.1</v>
      </c>
      <c r="O58" s="203">
        <v>48.87</v>
      </c>
      <c r="P58" s="203">
        <v>66.34</v>
      </c>
      <c r="Q58" s="203">
        <v>1.88</v>
      </c>
      <c r="R58" s="203">
        <v>5</v>
      </c>
      <c r="S58" s="203">
        <v>3</v>
      </c>
      <c r="T58" s="203">
        <v>0</v>
      </c>
      <c r="U58" s="203">
        <v>232.41</v>
      </c>
      <c r="V58" s="203">
        <v>0</v>
      </c>
      <c r="W58" s="203">
        <v>5.54</v>
      </c>
      <c r="X58" s="203">
        <v>16.940000000000001</v>
      </c>
      <c r="Y58" s="203">
        <v>0</v>
      </c>
      <c r="Z58" s="203">
        <v>31.04</v>
      </c>
      <c r="AA58" s="203">
        <v>10</v>
      </c>
      <c r="AB58" s="203">
        <v>0</v>
      </c>
      <c r="AC58" s="203">
        <v>18.82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6.11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23.79</v>
      </c>
      <c r="L59" s="203">
        <v>20.37</v>
      </c>
      <c r="M59" s="203">
        <v>0</v>
      </c>
      <c r="N59" s="203">
        <v>29.1</v>
      </c>
      <c r="O59" s="203">
        <v>48.87</v>
      </c>
      <c r="P59" s="203">
        <v>66.34</v>
      </c>
      <c r="Q59" s="203">
        <v>1.88</v>
      </c>
      <c r="R59" s="203">
        <v>5</v>
      </c>
      <c r="S59" s="203">
        <v>3</v>
      </c>
      <c r="T59" s="203">
        <v>0</v>
      </c>
      <c r="U59" s="203">
        <v>234.69</v>
      </c>
      <c r="V59" s="203">
        <v>0</v>
      </c>
      <c r="W59" s="203">
        <v>5.54</v>
      </c>
      <c r="X59" s="203">
        <v>16.940000000000001</v>
      </c>
      <c r="Y59" s="203">
        <v>0</v>
      </c>
      <c r="Z59" s="203">
        <v>31.04</v>
      </c>
      <c r="AA59" s="203">
        <v>10</v>
      </c>
      <c r="AB59" s="203">
        <v>0</v>
      </c>
      <c r="AC59" s="203">
        <v>7.98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5.77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23.79</v>
      </c>
      <c r="L60" s="203">
        <v>20.37</v>
      </c>
      <c r="M60" s="203">
        <v>0</v>
      </c>
      <c r="N60" s="203">
        <v>29.1</v>
      </c>
      <c r="O60" s="203">
        <v>48.87</v>
      </c>
      <c r="P60" s="203">
        <v>66.34</v>
      </c>
      <c r="Q60" s="203">
        <v>1.88</v>
      </c>
      <c r="R60" s="203">
        <v>5</v>
      </c>
      <c r="S60" s="203">
        <v>3</v>
      </c>
      <c r="T60" s="203">
        <v>0</v>
      </c>
      <c r="U60" s="203">
        <v>234.69</v>
      </c>
      <c r="V60" s="203">
        <v>0</v>
      </c>
      <c r="W60" s="203">
        <v>5.54</v>
      </c>
      <c r="X60" s="203">
        <v>16.940000000000001</v>
      </c>
      <c r="Y60" s="203">
        <v>0</v>
      </c>
      <c r="Z60" s="203">
        <v>31.04</v>
      </c>
      <c r="AA60" s="203">
        <v>10</v>
      </c>
      <c r="AB60" s="203">
        <v>0</v>
      </c>
      <c r="AC60" s="203">
        <v>7.98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5.77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23.79</v>
      </c>
      <c r="L61" s="203">
        <v>20.37</v>
      </c>
      <c r="M61" s="203">
        <v>0</v>
      </c>
      <c r="N61" s="203">
        <v>29.1</v>
      </c>
      <c r="O61" s="203">
        <v>48.87</v>
      </c>
      <c r="P61" s="203">
        <v>66.34</v>
      </c>
      <c r="Q61" s="203">
        <v>1.88</v>
      </c>
      <c r="R61" s="203">
        <v>5</v>
      </c>
      <c r="S61" s="203">
        <v>3</v>
      </c>
      <c r="T61" s="203">
        <v>0</v>
      </c>
      <c r="U61" s="203">
        <v>234.69</v>
      </c>
      <c r="V61" s="203">
        <v>0</v>
      </c>
      <c r="W61" s="203">
        <v>5.54</v>
      </c>
      <c r="X61" s="203">
        <v>16.940000000000001</v>
      </c>
      <c r="Y61" s="203">
        <v>0</v>
      </c>
      <c r="Z61" s="203">
        <v>31.04</v>
      </c>
      <c r="AA61" s="203">
        <v>10</v>
      </c>
      <c r="AB61" s="203">
        <v>0</v>
      </c>
      <c r="AC61" s="203">
        <v>7.98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5.77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23.79</v>
      </c>
      <c r="L62" s="203">
        <v>20.37</v>
      </c>
      <c r="M62" s="203">
        <v>0</v>
      </c>
      <c r="N62" s="203">
        <v>29.1</v>
      </c>
      <c r="O62" s="203">
        <v>48.87</v>
      </c>
      <c r="P62" s="203">
        <v>66.34</v>
      </c>
      <c r="Q62" s="203">
        <v>1.88</v>
      </c>
      <c r="R62" s="203">
        <v>5</v>
      </c>
      <c r="S62" s="203">
        <v>3</v>
      </c>
      <c r="T62" s="203">
        <v>0</v>
      </c>
      <c r="U62" s="203">
        <v>234.69</v>
      </c>
      <c r="V62" s="203">
        <v>0</v>
      </c>
      <c r="W62" s="203">
        <v>5.54</v>
      </c>
      <c r="X62" s="203">
        <v>16.940000000000001</v>
      </c>
      <c r="Y62" s="203">
        <v>0</v>
      </c>
      <c r="Z62" s="203">
        <v>31.04</v>
      </c>
      <c r="AA62" s="203">
        <v>10</v>
      </c>
      <c r="AB62" s="203">
        <v>0</v>
      </c>
      <c r="AC62" s="203">
        <v>7.98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5.77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23.79</v>
      </c>
      <c r="L63" s="203">
        <v>20.37</v>
      </c>
      <c r="M63" s="203">
        <v>0</v>
      </c>
      <c r="N63" s="203">
        <v>29.1</v>
      </c>
      <c r="O63" s="203">
        <v>48.87</v>
      </c>
      <c r="P63" s="203">
        <v>66.34</v>
      </c>
      <c r="Q63" s="203">
        <v>1.88</v>
      </c>
      <c r="R63" s="203">
        <v>5</v>
      </c>
      <c r="S63" s="203">
        <v>3</v>
      </c>
      <c r="T63" s="203">
        <v>0</v>
      </c>
      <c r="U63" s="203">
        <v>234.69</v>
      </c>
      <c r="V63" s="203">
        <v>0</v>
      </c>
      <c r="W63" s="203">
        <v>5.54</v>
      </c>
      <c r="X63" s="203">
        <v>16.940000000000001</v>
      </c>
      <c r="Y63" s="203">
        <v>0</v>
      </c>
      <c r="Z63" s="203">
        <v>31.04</v>
      </c>
      <c r="AA63" s="203">
        <v>10</v>
      </c>
      <c r="AB63" s="203">
        <v>0</v>
      </c>
      <c r="AC63" s="203">
        <v>7.98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5.77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23.79</v>
      </c>
      <c r="L64" s="203">
        <v>20.37</v>
      </c>
      <c r="M64" s="203">
        <v>0</v>
      </c>
      <c r="N64" s="203">
        <v>29.1</v>
      </c>
      <c r="O64" s="203">
        <v>48.87</v>
      </c>
      <c r="P64" s="203">
        <v>66.34</v>
      </c>
      <c r="Q64" s="203">
        <v>1.88</v>
      </c>
      <c r="R64" s="203">
        <v>5</v>
      </c>
      <c r="S64" s="203">
        <v>3</v>
      </c>
      <c r="T64" s="203">
        <v>0</v>
      </c>
      <c r="U64" s="203">
        <v>234.69</v>
      </c>
      <c r="V64" s="203">
        <v>0</v>
      </c>
      <c r="W64" s="203">
        <v>5.54</v>
      </c>
      <c r="X64" s="203">
        <v>16.940000000000001</v>
      </c>
      <c r="Y64" s="203">
        <v>0</v>
      </c>
      <c r="Z64" s="203">
        <v>31.04</v>
      </c>
      <c r="AA64" s="203">
        <v>10</v>
      </c>
      <c r="AB64" s="203">
        <v>0</v>
      </c>
      <c r="AC64" s="203">
        <v>7.98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5.77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23.79</v>
      </c>
      <c r="L65" s="203">
        <v>20.37</v>
      </c>
      <c r="M65" s="203">
        <v>0</v>
      </c>
      <c r="N65" s="203">
        <v>29.1</v>
      </c>
      <c r="O65" s="203">
        <v>48.87</v>
      </c>
      <c r="P65" s="203">
        <v>66.34</v>
      </c>
      <c r="Q65" s="203">
        <v>1.88</v>
      </c>
      <c r="R65" s="203">
        <v>5</v>
      </c>
      <c r="S65" s="203">
        <v>3</v>
      </c>
      <c r="T65" s="203">
        <v>0</v>
      </c>
      <c r="U65" s="203">
        <v>234.69</v>
      </c>
      <c r="V65" s="203">
        <v>0</v>
      </c>
      <c r="W65" s="203">
        <v>5.54</v>
      </c>
      <c r="X65" s="203">
        <v>16.940000000000001</v>
      </c>
      <c r="Y65" s="203">
        <v>0</v>
      </c>
      <c r="Z65" s="203">
        <v>31.04</v>
      </c>
      <c r="AA65" s="203">
        <v>10</v>
      </c>
      <c r="AB65" s="203">
        <v>0</v>
      </c>
      <c r="AC65" s="203">
        <v>18.32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21.43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23.79</v>
      </c>
      <c r="L66" s="203">
        <v>20.37</v>
      </c>
      <c r="M66" s="203">
        <v>0</v>
      </c>
      <c r="N66" s="203">
        <v>29.1</v>
      </c>
      <c r="O66" s="203">
        <v>48.87</v>
      </c>
      <c r="P66" s="203">
        <v>66.34</v>
      </c>
      <c r="Q66" s="203">
        <v>1.88</v>
      </c>
      <c r="R66" s="203">
        <v>5</v>
      </c>
      <c r="S66" s="203">
        <v>3</v>
      </c>
      <c r="T66" s="203">
        <v>0</v>
      </c>
      <c r="U66" s="203">
        <v>234.69</v>
      </c>
      <c r="V66" s="203">
        <v>0</v>
      </c>
      <c r="W66" s="203">
        <v>5.54</v>
      </c>
      <c r="X66" s="203">
        <v>16.940000000000001</v>
      </c>
      <c r="Y66" s="203">
        <v>0</v>
      </c>
      <c r="Z66" s="203">
        <v>31.04</v>
      </c>
      <c r="AA66" s="203">
        <v>10</v>
      </c>
      <c r="AB66" s="203">
        <v>0</v>
      </c>
      <c r="AC66" s="203">
        <v>18.32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21.43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23.21</v>
      </c>
      <c r="L67" s="203">
        <v>51.88</v>
      </c>
      <c r="M67" s="203">
        <v>0</v>
      </c>
      <c r="N67" s="203">
        <v>29.1</v>
      </c>
      <c r="O67" s="203">
        <v>48.87</v>
      </c>
      <c r="P67" s="203">
        <v>66.34</v>
      </c>
      <c r="Q67" s="203">
        <v>1.88</v>
      </c>
      <c r="R67" s="203">
        <v>5</v>
      </c>
      <c r="S67" s="203">
        <v>3</v>
      </c>
      <c r="T67" s="203">
        <v>0</v>
      </c>
      <c r="U67" s="203">
        <v>234.69</v>
      </c>
      <c r="V67" s="203">
        <v>0</v>
      </c>
      <c r="W67" s="203">
        <v>5.54</v>
      </c>
      <c r="X67" s="203">
        <v>16.940000000000001</v>
      </c>
      <c r="Y67" s="203">
        <v>0</v>
      </c>
      <c r="Z67" s="203">
        <v>31.04</v>
      </c>
      <c r="AA67" s="203">
        <v>10</v>
      </c>
      <c r="AB67" s="203">
        <v>0</v>
      </c>
      <c r="AC67" s="203">
        <v>7.98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5.2</v>
      </c>
      <c r="AJ67" s="203">
        <v>0</v>
      </c>
      <c r="AK67" s="203">
        <v>49.92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23.21</v>
      </c>
      <c r="L68" s="203">
        <v>51.88</v>
      </c>
      <c r="M68" s="203">
        <v>0</v>
      </c>
      <c r="N68" s="203">
        <v>29.1</v>
      </c>
      <c r="O68" s="203">
        <v>48.87</v>
      </c>
      <c r="P68" s="203">
        <v>66.34</v>
      </c>
      <c r="Q68" s="203">
        <v>1.88</v>
      </c>
      <c r="R68" s="203">
        <v>5</v>
      </c>
      <c r="S68" s="203">
        <v>3</v>
      </c>
      <c r="T68" s="203">
        <v>0</v>
      </c>
      <c r="U68" s="203">
        <v>234.69</v>
      </c>
      <c r="V68" s="203">
        <v>0</v>
      </c>
      <c r="W68" s="203">
        <v>5.54</v>
      </c>
      <c r="X68" s="203">
        <v>16.940000000000001</v>
      </c>
      <c r="Y68" s="203">
        <v>0</v>
      </c>
      <c r="Z68" s="203">
        <v>31.04</v>
      </c>
      <c r="AA68" s="203">
        <v>10</v>
      </c>
      <c r="AB68" s="203">
        <v>0</v>
      </c>
      <c r="AC68" s="203">
        <v>7.98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5.21</v>
      </c>
      <c r="AJ68" s="203">
        <v>0</v>
      </c>
      <c r="AK68" s="203">
        <v>49.92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23.21</v>
      </c>
      <c r="L69" s="203">
        <v>51.88</v>
      </c>
      <c r="M69" s="203">
        <v>0</v>
      </c>
      <c r="N69" s="203">
        <v>29.1</v>
      </c>
      <c r="O69" s="203">
        <v>48.87</v>
      </c>
      <c r="P69" s="203">
        <v>66.34</v>
      </c>
      <c r="Q69" s="203">
        <v>1.88</v>
      </c>
      <c r="R69" s="203">
        <v>5</v>
      </c>
      <c r="S69" s="203">
        <v>3</v>
      </c>
      <c r="T69" s="203">
        <v>0</v>
      </c>
      <c r="U69" s="203">
        <v>234.69</v>
      </c>
      <c r="V69" s="203">
        <v>0</v>
      </c>
      <c r="W69" s="203">
        <v>5.54</v>
      </c>
      <c r="X69" s="203">
        <v>16.940000000000001</v>
      </c>
      <c r="Y69" s="203">
        <v>0</v>
      </c>
      <c r="Z69" s="203">
        <v>31.04</v>
      </c>
      <c r="AA69" s="203">
        <v>10</v>
      </c>
      <c r="AB69" s="203">
        <v>0</v>
      </c>
      <c r="AC69" s="203">
        <v>18.82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20.239999999999998</v>
      </c>
      <c r="AJ69" s="203">
        <v>0</v>
      </c>
      <c r="AK69" s="203">
        <v>49.92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23.21</v>
      </c>
      <c r="L70" s="203">
        <v>51.88</v>
      </c>
      <c r="M70" s="203">
        <v>0</v>
      </c>
      <c r="N70" s="203">
        <v>29.1</v>
      </c>
      <c r="O70" s="203">
        <v>48.87</v>
      </c>
      <c r="P70" s="203">
        <v>66.34</v>
      </c>
      <c r="Q70" s="203">
        <v>1.88</v>
      </c>
      <c r="R70" s="203">
        <v>5</v>
      </c>
      <c r="S70" s="203">
        <v>3</v>
      </c>
      <c r="T70" s="203">
        <v>0</v>
      </c>
      <c r="U70" s="203">
        <v>234.69</v>
      </c>
      <c r="V70" s="203">
        <v>0</v>
      </c>
      <c r="W70" s="203">
        <v>5.54</v>
      </c>
      <c r="X70" s="203">
        <v>16.940000000000001</v>
      </c>
      <c r="Y70" s="203">
        <v>0</v>
      </c>
      <c r="Z70" s="203">
        <v>31.04</v>
      </c>
      <c r="AA70" s="203">
        <v>10</v>
      </c>
      <c r="AB70" s="203">
        <v>0</v>
      </c>
      <c r="AC70" s="203">
        <v>18.82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20.239999999999998</v>
      </c>
      <c r="AJ70" s="203">
        <v>0</v>
      </c>
      <c r="AK70" s="203">
        <v>49.92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23.71</v>
      </c>
      <c r="L71" s="203">
        <v>48.74</v>
      </c>
      <c r="M71" s="203">
        <v>0</v>
      </c>
      <c r="N71" s="203">
        <v>29.1</v>
      </c>
      <c r="O71" s="203">
        <v>48.87</v>
      </c>
      <c r="P71" s="203">
        <v>66.34</v>
      </c>
      <c r="Q71" s="203">
        <v>1.9</v>
      </c>
      <c r="R71" s="203">
        <v>5.2</v>
      </c>
      <c r="S71" s="203">
        <v>3.12</v>
      </c>
      <c r="T71" s="203">
        <v>0</v>
      </c>
      <c r="U71" s="203">
        <v>234.69</v>
      </c>
      <c r="V71" s="203">
        <v>0</v>
      </c>
      <c r="W71" s="203">
        <v>5.59</v>
      </c>
      <c r="X71" s="203">
        <v>17.09</v>
      </c>
      <c r="Y71" s="203">
        <v>0</v>
      </c>
      <c r="Z71" s="203">
        <v>31.25</v>
      </c>
      <c r="AA71" s="203">
        <v>10.4</v>
      </c>
      <c r="AB71" s="203">
        <v>0</v>
      </c>
      <c r="AC71" s="203">
        <v>7.63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5.52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23.71</v>
      </c>
      <c r="L72" s="203">
        <v>48.74</v>
      </c>
      <c r="M72" s="203">
        <v>0</v>
      </c>
      <c r="N72" s="203">
        <v>29.1</v>
      </c>
      <c r="O72" s="203">
        <v>48.87</v>
      </c>
      <c r="P72" s="203">
        <v>66.34</v>
      </c>
      <c r="Q72" s="203">
        <v>1.9</v>
      </c>
      <c r="R72" s="203">
        <v>5.2</v>
      </c>
      <c r="S72" s="203">
        <v>3.12</v>
      </c>
      <c r="T72" s="203">
        <v>0</v>
      </c>
      <c r="U72" s="203">
        <v>234.69</v>
      </c>
      <c r="V72" s="203">
        <v>0</v>
      </c>
      <c r="W72" s="203">
        <v>5.59</v>
      </c>
      <c r="X72" s="203">
        <v>17.09</v>
      </c>
      <c r="Y72" s="203">
        <v>0</v>
      </c>
      <c r="Z72" s="203">
        <v>31.25</v>
      </c>
      <c r="AA72" s="203">
        <v>10.4</v>
      </c>
      <c r="AB72" s="203">
        <v>0</v>
      </c>
      <c r="AC72" s="203">
        <v>7.63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5.52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21.18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23.69</v>
      </c>
      <c r="L73" s="203">
        <v>20.18</v>
      </c>
      <c r="M73" s="203">
        <v>0</v>
      </c>
      <c r="N73" s="203">
        <v>29.1</v>
      </c>
      <c r="O73" s="203">
        <v>48.87</v>
      </c>
      <c r="P73" s="203">
        <v>66.34</v>
      </c>
      <c r="Q73" s="203">
        <v>1.9</v>
      </c>
      <c r="R73" s="203">
        <v>5.2</v>
      </c>
      <c r="S73" s="203">
        <v>3.12</v>
      </c>
      <c r="T73" s="203">
        <v>0</v>
      </c>
      <c r="U73" s="203">
        <v>234.69</v>
      </c>
      <c r="V73" s="203">
        <v>0</v>
      </c>
      <c r="W73" s="203">
        <v>5.43</v>
      </c>
      <c r="X73" s="203">
        <v>11.8</v>
      </c>
      <c r="Y73" s="203">
        <v>0</v>
      </c>
      <c r="Z73" s="203">
        <v>31.27</v>
      </c>
      <c r="AA73" s="203">
        <v>10.4</v>
      </c>
      <c r="AB73" s="203">
        <v>0</v>
      </c>
      <c r="AC73" s="203">
        <v>7.63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5.52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13.51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23.69</v>
      </c>
      <c r="L74" s="203">
        <v>20.18</v>
      </c>
      <c r="M74" s="203">
        <v>0</v>
      </c>
      <c r="N74" s="203">
        <v>29.1</v>
      </c>
      <c r="O74" s="203">
        <v>48.87</v>
      </c>
      <c r="P74" s="203">
        <v>66.34</v>
      </c>
      <c r="Q74" s="203">
        <v>1.9</v>
      </c>
      <c r="R74" s="203">
        <v>4.8899999999999997</v>
      </c>
      <c r="S74" s="203">
        <v>2.94</v>
      </c>
      <c r="T74" s="203">
        <v>0</v>
      </c>
      <c r="U74" s="203">
        <v>234.69</v>
      </c>
      <c r="V74" s="203">
        <v>0</v>
      </c>
      <c r="W74" s="203">
        <v>5.59</v>
      </c>
      <c r="X74" s="203">
        <v>13.17</v>
      </c>
      <c r="Y74" s="203">
        <v>0</v>
      </c>
      <c r="Z74" s="203">
        <v>31.27</v>
      </c>
      <c r="AA74" s="203">
        <v>10.4</v>
      </c>
      <c r="AB74" s="203">
        <v>0</v>
      </c>
      <c r="AC74" s="203">
        <v>7.63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5.52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8.07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23.45</v>
      </c>
      <c r="L75" s="203">
        <v>20.18</v>
      </c>
      <c r="M75" s="203">
        <v>0</v>
      </c>
      <c r="N75" s="203">
        <v>29.1</v>
      </c>
      <c r="O75" s="203">
        <v>48.87</v>
      </c>
      <c r="P75" s="203">
        <v>66.34</v>
      </c>
      <c r="Q75" s="203">
        <v>1.9</v>
      </c>
      <c r="R75" s="203">
        <v>4.8899999999999997</v>
      </c>
      <c r="S75" s="203">
        <v>2.94</v>
      </c>
      <c r="T75" s="203">
        <v>0</v>
      </c>
      <c r="U75" s="203">
        <v>236.38</v>
      </c>
      <c r="V75" s="203">
        <v>0</v>
      </c>
      <c r="W75" s="203">
        <v>5.59</v>
      </c>
      <c r="X75" s="203">
        <v>13.17</v>
      </c>
      <c r="Y75" s="203">
        <v>0</v>
      </c>
      <c r="Z75" s="203">
        <v>31.31</v>
      </c>
      <c r="AA75" s="203">
        <v>10.4</v>
      </c>
      <c r="AB75" s="203">
        <v>0</v>
      </c>
      <c r="AC75" s="203">
        <v>7.63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5.77</v>
      </c>
      <c r="AJ75" s="203">
        <v>0</v>
      </c>
      <c r="AK75" s="203">
        <v>49.92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25.22</v>
      </c>
      <c r="L76" s="203">
        <v>20.18</v>
      </c>
      <c r="M76" s="203">
        <v>0</v>
      </c>
      <c r="N76" s="203">
        <v>29.1</v>
      </c>
      <c r="O76" s="203">
        <v>48.87</v>
      </c>
      <c r="P76" s="203">
        <v>66.34</v>
      </c>
      <c r="Q76" s="203">
        <v>5.37</v>
      </c>
      <c r="R76" s="203">
        <v>10.45</v>
      </c>
      <c r="S76" s="203">
        <v>6.5</v>
      </c>
      <c r="T76" s="203">
        <v>0</v>
      </c>
      <c r="U76" s="203">
        <v>236.38</v>
      </c>
      <c r="V76" s="203">
        <v>5.1100000000000003</v>
      </c>
      <c r="W76" s="203">
        <v>5.71</v>
      </c>
      <c r="X76" s="203">
        <v>24.45</v>
      </c>
      <c r="Y76" s="203">
        <v>0</v>
      </c>
      <c r="Z76" s="203">
        <v>55.21</v>
      </c>
      <c r="AA76" s="203">
        <v>10.4</v>
      </c>
      <c r="AB76" s="203">
        <v>0</v>
      </c>
      <c r="AC76" s="203">
        <v>7.63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5.77</v>
      </c>
      <c r="AJ76" s="203">
        <v>0</v>
      </c>
      <c r="AK76" s="203">
        <v>49.92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50.24</v>
      </c>
      <c r="L77" s="203">
        <v>63.29</v>
      </c>
      <c r="M77" s="203">
        <v>0</v>
      </c>
      <c r="N77" s="203">
        <v>29.1</v>
      </c>
      <c r="O77" s="203">
        <v>48.87</v>
      </c>
      <c r="P77" s="203">
        <v>66.34</v>
      </c>
      <c r="Q77" s="203">
        <v>5.37</v>
      </c>
      <c r="R77" s="203">
        <v>10.45</v>
      </c>
      <c r="S77" s="203">
        <v>6.5</v>
      </c>
      <c r="T77" s="203">
        <v>0</v>
      </c>
      <c r="U77" s="203">
        <v>236.38</v>
      </c>
      <c r="V77" s="203">
        <v>5.1100000000000003</v>
      </c>
      <c r="W77" s="203">
        <v>5.71</v>
      </c>
      <c r="X77" s="203">
        <v>24.45</v>
      </c>
      <c r="Y77" s="203">
        <v>0</v>
      </c>
      <c r="Z77" s="203">
        <v>55.21</v>
      </c>
      <c r="AA77" s="203">
        <v>16.75</v>
      </c>
      <c r="AB77" s="203">
        <v>0</v>
      </c>
      <c r="AC77" s="203">
        <v>7.98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5.77</v>
      </c>
      <c r="AJ77" s="203">
        <v>0</v>
      </c>
      <c r="AK77" s="203">
        <v>49.92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50.24</v>
      </c>
      <c r="L78" s="203">
        <v>63.29</v>
      </c>
      <c r="M78" s="203">
        <v>0</v>
      </c>
      <c r="N78" s="203">
        <v>29.1</v>
      </c>
      <c r="O78" s="203">
        <v>48.87</v>
      </c>
      <c r="P78" s="203">
        <v>66.34</v>
      </c>
      <c r="Q78" s="203">
        <v>5.37</v>
      </c>
      <c r="R78" s="203">
        <v>10.45</v>
      </c>
      <c r="S78" s="203">
        <v>6.5</v>
      </c>
      <c r="T78" s="203">
        <v>0</v>
      </c>
      <c r="U78" s="203">
        <v>236.38</v>
      </c>
      <c r="V78" s="203">
        <v>3.32</v>
      </c>
      <c r="W78" s="203">
        <v>5.71</v>
      </c>
      <c r="X78" s="203">
        <v>24.45</v>
      </c>
      <c r="Y78" s="203">
        <v>0</v>
      </c>
      <c r="Z78" s="203">
        <v>55.21</v>
      </c>
      <c r="AA78" s="203">
        <v>16.75</v>
      </c>
      <c r="AB78" s="203">
        <v>0</v>
      </c>
      <c r="AC78" s="203">
        <v>7.98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5.77</v>
      </c>
      <c r="AJ78" s="203">
        <v>0</v>
      </c>
      <c r="AK78" s="203">
        <v>49.92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50.24</v>
      </c>
      <c r="L79" s="203">
        <v>63.29</v>
      </c>
      <c r="M79" s="203">
        <v>0</v>
      </c>
      <c r="N79" s="203">
        <v>29.1</v>
      </c>
      <c r="O79" s="203">
        <v>48.87</v>
      </c>
      <c r="P79" s="203">
        <v>66.34</v>
      </c>
      <c r="Q79" s="203">
        <v>5.37</v>
      </c>
      <c r="R79" s="203">
        <v>10.45</v>
      </c>
      <c r="S79" s="203">
        <v>6.5</v>
      </c>
      <c r="T79" s="203">
        <v>0</v>
      </c>
      <c r="U79" s="203">
        <v>236.38</v>
      </c>
      <c r="V79" s="203">
        <v>3.04</v>
      </c>
      <c r="W79" s="203">
        <v>5.71</v>
      </c>
      <c r="X79" s="203">
        <v>24.45</v>
      </c>
      <c r="Y79" s="203">
        <v>0</v>
      </c>
      <c r="Z79" s="203">
        <v>55.21</v>
      </c>
      <c r="AA79" s="203">
        <v>16.75</v>
      </c>
      <c r="AB79" s="203">
        <v>0</v>
      </c>
      <c r="AC79" s="203">
        <v>7.98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5.77</v>
      </c>
      <c r="AJ79" s="203">
        <v>0</v>
      </c>
      <c r="AK79" s="203">
        <v>49.92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50.24</v>
      </c>
      <c r="L80" s="203">
        <v>63.29</v>
      </c>
      <c r="M80" s="203">
        <v>0</v>
      </c>
      <c r="N80" s="203">
        <v>29.1</v>
      </c>
      <c r="O80" s="203">
        <v>48.87</v>
      </c>
      <c r="P80" s="203">
        <v>66.34</v>
      </c>
      <c r="Q80" s="203">
        <v>5.37</v>
      </c>
      <c r="R80" s="203">
        <v>10.45</v>
      </c>
      <c r="S80" s="203">
        <v>6.5</v>
      </c>
      <c r="T80" s="203">
        <v>0</v>
      </c>
      <c r="U80" s="203">
        <v>236.38</v>
      </c>
      <c r="V80" s="203">
        <v>3.04</v>
      </c>
      <c r="W80" s="203">
        <v>5.71</v>
      </c>
      <c r="X80" s="203">
        <v>24.45</v>
      </c>
      <c r="Y80" s="203">
        <v>0</v>
      </c>
      <c r="Z80" s="203">
        <v>55.21</v>
      </c>
      <c r="AA80" s="203">
        <v>16.75</v>
      </c>
      <c r="AB80" s="203">
        <v>0</v>
      </c>
      <c r="AC80" s="203">
        <v>7.98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5.77</v>
      </c>
      <c r="AJ80" s="203">
        <v>0</v>
      </c>
      <c r="AK80" s="203">
        <v>49.92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50.24</v>
      </c>
      <c r="L81" s="203">
        <v>63.29</v>
      </c>
      <c r="M81" s="203">
        <v>0</v>
      </c>
      <c r="N81" s="203">
        <v>29.1</v>
      </c>
      <c r="O81" s="203">
        <v>48.87</v>
      </c>
      <c r="P81" s="203">
        <v>66.34</v>
      </c>
      <c r="Q81" s="203">
        <v>5.37</v>
      </c>
      <c r="R81" s="203">
        <v>10.45</v>
      </c>
      <c r="S81" s="203">
        <v>6.5</v>
      </c>
      <c r="T81" s="203">
        <v>0</v>
      </c>
      <c r="U81" s="203">
        <v>236.38</v>
      </c>
      <c r="V81" s="203">
        <v>3.04</v>
      </c>
      <c r="W81" s="203">
        <v>5.71</v>
      </c>
      <c r="X81" s="203">
        <v>24.45</v>
      </c>
      <c r="Y81" s="203">
        <v>0</v>
      </c>
      <c r="Z81" s="203">
        <v>55.21</v>
      </c>
      <c r="AA81" s="203">
        <v>16.75</v>
      </c>
      <c r="AB81" s="203">
        <v>0</v>
      </c>
      <c r="AC81" s="203">
        <v>7.98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5.77</v>
      </c>
      <c r="AJ81" s="203">
        <v>0</v>
      </c>
      <c r="AK81" s="203">
        <v>49.92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50.24</v>
      </c>
      <c r="L82" s="203">
        <v>63.29</v>
      </c>
      <c r="M82" s="203">
        <v>0</v>
      </c>
      <c r="N82" s="203">
        <v>29.1</v>
      </c>
      <c r="O82" s="203">
        <v>48.87</v>
      </c>
      <c r="P82" s="203">
        <v>66.34</v>
      </c>
      <c r="Q82" s="203">
        <v>5.37</v>
      </c>
      <c r="R82" s="203">
        <v>10.45</v>
      </c>
      <c r="S82" s="203">
        <v>6.5</v>
      </c>
      <c r="T82" s="203">
        <v>0</v>
      </c>
      <c r="U82" s="203">
        <v>236.38</v>
      </c>
      <c r="V82" s="203">
        <v>3.04</v>
      </c>
      <c r="W82" s="203">
        <v>5.71</v>
      </c>
      <c r="X82" s="203">
        <v>24.45</v>
      </c>
      <c r="Y82" s="203">
        <v>0</v>
      </c>
      <c r="Z82" s="203">
        <v>55.21</v>
      </c>
      <c r="AA82" s="203">
        <v>16.75</v>
      </c>
      <c r="AB82" s="203">
        <v>0</v>
      </c>
      <c r="AC82" s="203">
        <v>7.98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5.77</v>
      </c>
      <c r="AJ82" s="203">
        <v>0</v>
      </c>
      <c r="AK82" s="203">
        <v>49.92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25.22</v>
      </c>
      <c r="L83" s="203">
        <v>20.18</v>
      </c>
      <c r="M83" s="203">
        <v>0</v>
      </c>
      <c r="N83" s="203">
        <v>29.1</v>
      </c>
      <c r="O83" s="203">
        <v>48.87</v>
      </c>
      <c r="P83" s="203">
        <v>66.34</v>
      </c>
      <c r="Q83" s="203">
        <v>1.94</v>
      </c>
      <c r="R83" s="203">
        <v>5.04</v>
      </c>
      <c r="S83" s="203">
        <v>3.03</v>
      </c>
      <c r="T83" s="203">
        <v>0</v>
      </c>
      <c r="U83" s="203">
        <v>236.38</v>
      </c>
      <c r="V83" s="203">
        <v>0</v>
      </c>
      <c r="W83" s="203">
        <v>5.71</v>
      </c>
      <c r="X83" s="203">
        <v>15.13</v>
      </c>
      <c r="Y83" s="203">
        <v>0</v>
      </c>
      <c r="Z83" s="203">
        <v>31.27</v>
      </c>
      <c r="AA83" s="203">
        <v>10.4</v>
      </c>
      <c r="AB83" s="203">
        <v>0</v>
      </c>
      <c r="AC83" s="203">
        <v>7.98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5.95</v>
      </c>
      <c r="AJ83" s="203">
        <v>0</v>
      </c>
      <c r="AK83" s="203">
        <v>49.92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25.22</v>
      </c>
      <c r="L84" s="203">
        <v>20.18</v>
      </c>
      <c r="M84" s="203">
        <v>0</v>
      </c>
      <c r="N84" s="203">
        <v>29.1</v>
      </c>
      <c r="O84" s="203">
        <v>48.87</v>
      </c>
      <c r="P84" s="203">
        <v>66.34</v>
      </c>
      <c r="Q84" s="203">
        <v>1.94</v>
      </c>
      <c r="R84" s="203">
        <v>5.04</v>
      </c>
      <c r="S84" s="203">
        <v>3.03</v>
      </c>
      <c r="T84" s="203">
        <v>0</v>
      </c>
      <c r="U84" s="203">
        <v>236.38</v>
      </c>
      <c r="V84" s="203">
        <v>0</v>
      </c>
      <c r="W84" s="203">
        <v>5.71</v>
      </c>
      <c r="X84" s="203">
        <v>15.13</v>
      </c>
      <c r="Y84" s="203">
        <v>0</v>
      </c>
      <c r="Z84" s="203">
        <v>31.27</v>
      </c>
      <c r="AA84" s="203">
        <v>10.4</v>
      </c>
      <c r="AB84" s="203">
        <v>0</v>
      </c>
      <c r="AC84" s="203">
        <v>7.98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5.95</v>
      </c>
      <c r="AJ84" s="203">
        <v>0</v>
      </c>
      <c r="AK84" s="203">
        <v>49.92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25.22</v>
      </c>
      <c r="L85" s="203">
        <v>20.18</v>
      </c>
      <c r="M85" s="203">
        <v>0</v>
      </c>
      <c r="N85" s="203">
        <v>29.1</v>
      </c>
      <c r="O85" s="203">
        <v>48.87</v>
      </c>
      <c r="P85" s="203">
        <v>66.34</v>
      </c>
      <c r="Q85" s="203">
        <v>2.08</v>
      </c>
      <c r="R85" s="203">
        <v>5.0999999999999996</v>
      </c>
      <c r="S85" s="203">
        <v>3.12</v>
      </c>
      <c r="T85" s="203">
        <v>0</v>
      </c>
      <c r="U85" s="203">
        <v>236.38</v>
      </c>
      <c r="V85" s="203">
        <v>0</v>
      </c>
      <c r="W85" s="203">
        <v>5.71</v>
      </c>
      <c r="X85" s="203">
        <v>15.13</v>
      </c>
      <c r="Y85" s="203">
        <v>0</v>
      </c>
      <c r="Z85" s="203">
        <v>31.27</v>
      </c>
      <c r="AA85" s="203">
        <v>10.4</v>
      </c>
      <c r="AB85" s="203">
        <v>0</v>
      </c>
      <c r="AC85" s="203">
        <v>7.98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5.95</v>
      </c>
      <c r="AJ85" s="203">
        <v>0</v>
      </c>
      <c r="AK85" s="203">
        <v>49.92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25.22</v>
      </c>
      <c r="L86" s="203">
        <v>20.18</v>
      </c>
      <c r="M86" s="203">
        <v>0</v>
      </c>
      <c r="N86" s="203">
        <v>29.1</v>
      </c>
      <c r="O86" s="203">
        <v>48.87</v>
      </c>
      <c r="P86" s="203">
        <v>66.34</v>
      </c>
      <c r="Q86" s="203">
        <v>2.08</v>
      </c>
      <c r="R86" s="203">
        <v>5.0999999999999996</v>
      </c>
      <c r="S86" s="203">
        <v>3.12</v>
      </c>
      <c r="T86" s="203">
        <v>0</v>
      </c>
      <c r="U86" s="203">
        <v>236.38</v>
      </c>
      <c r="V86" s="203">
        <v>0</v>
      </c>
      <c r="W86" s="203">
        <v>5.71</v>
      </c>
      <c r="X86" s="203">
        <v>15.13</v>
      </c>
      <c r="Y86" s="203">
        <v>0</v>
      </c>
      <c r="Z86" s="203">
        <v>31.27</v>
      </c>
      <c r="AA86" s="203">
        <v>10.4</v>
      </c>
      <c r="AB86" s="203">
        <v>0</v>
      </c>
      <c r="AC86" s="203">
        <v>7.98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5.95</v>
      </c>
      <c r="AJ86" s="203">
        <v>0</v>
      </c>
      <c r="AK86" s="203">
        <v>49.92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25.22</v>
      </c>
      <c r="L87" s="203">
        <v>20.18</v>
      </c>
      <c r="M87" s="203">
        <v>0</v>
      </c>
      <c r="N87" s="203">
        <v>29.1</v>
      </c>
      <c r="O87" s="203">
        <v>48.87</v>
      </c>
      <c r="P87" s="203">
        <v>66.34</v>
      </c>
      <c r="Q87" s="203">
        <v>1.94</v>
      </c>
      <c r="R87" s="203">
        <v>5.0999999999999996</v>
      </c>
      <c r="S87" s="203">
        <v>3.12</v>
      </c>
      <c r="T87" s="203">
        <v>0</v>
      </c>
      <c r="U87" s="203">
        <v>236.38</v>
      </c>
      <c r="V87" s="203">
        <v>0</v>
      </c>
      <c r="W87" s="203">
        <v>5.71</v>
      </c>
      <c r="X87" s="203">
        <v>15.13</v>
      </c>
      <c r="Y87" s="203">
        <v>0</v>
      </c>
      <c r="Z87" s="203">
        <v>31.27</v>
      </c>
      <c r="AA87" s="203">
        <v>10.4</v>
      </c>
      <c r="AB87" s="203">
        <v>0</v>
      </c>
      <c r="AC87" s="203">
        <v>7.98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5.95</v>
      </c>
      <c r="AJ87" s="203">
        <v>0</v>
      </c>
      <c r="AK87" s="203">
        <v>49.92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25.22</v>
      </c>
      <c r="L88" s="203">
        <v>20.18</v>
      </c>
      <c r="M88" s="203">
        <v>0</v>
      </c>
      <c r="N88" s="203">
        <v>29.1</v>
      </c>
      <c r="O88" s="203">
        <v>48.87</v>
      </c>
      <c r="P88" s="203">
        <v>66.34</v>
      </c>
      <c r="Q88" s="203">
        <v>1.94</v>
      </c>
      <c r="R88" s="203">
        <v>5.0999999999999996</v>
      </c>
      <c r="S88" s="203">
        <v>3.12</v>
      </c>
      <c r="T88" s="203">
        <v>0</v>
      </c>
      <c r="U88" s="203">
        <v>236.38</v>
      </c>
      <c r="V88" s="203">
        <v>0</v>
      </c>
      <c r="W88" s="203">
        <v>5.71</v>
      </c>
      <c r="X88" s="203">
        <v>15.13</v>
      </c>
      <c r="Y88" s="203">
        <v>0</v>
      </c>
      <c r="Z88" s="203">
        <v>31.27</v>
      </c>
      <c r="AA88" s="203">
        <v>10.4</v>
      </c>
      <c r="AB88" s="203">
        <v>0</v>
      </c>
      <c r="AC88" s="203">
        <v>7.98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5.95</v>
      </c>
      <c r="AJ88" s="203">
        <v>0</v>
      </c>
      <c r="AK88" s="203">
        <v>49.92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25.22</v>
      </c>
      <c r="L89" s="203">
        <v>20.18</v>
      </c>
      <c r="M89" s="203">
        <v>0</v>
      </c>
      <c r="N89" s="203">
        <v>29.1</v>
      </c>
      <c r="O89" s="203">
        <v>48.87</v>
      </c>
      <c r="P89" s="203">
        <v>66.34</v>
      </c>
      <c r="Q89" s="203">
        <v>1.94</v>
      </c>
      <c r="R89" s="203">
        <v>5.2</v>
      </c>
      <c r="S89" s="203">
        <v>3.12</v>
      </c>
      <c r="T89" s="203">
        <v>0</v>
      </c>
      <c r="U89" s="203">
        <v>236.38</v>
      </c>
      <c r="V89" s="203">
        <v>0</v>
      </c>
      <c r="W89" s="203">
        <v>5.71</v>
      </c>
      <c r="X89" s="203">
        <v>15.13</v>
      </c>
      <c r="Y89" s="203">
        <v>0</v>
      </c>
      <c r="Z89" s="203">
        <v>31.27</v>
      </c>
      <c r="AA89" s="203">
        <v>10.4</v>
      </c>
      <c r="AB89" s="203">
        <v>0</v>
      </c>
      <c r="AC89" s="203">
        <v>7.98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5.95</v>
      </c>
      <c r="AJ89" s="203">
        <v>0</v>
      </c>
      <c r="AK89" s="203">
        <v>49.92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25.22</v>
      </c>
      <c r="L90" s="203">
        <v>20.18</v>
      </c>
      <c r="M90" s="203">
        <v>0</v>
      </c>
      <c r="N90" s="203">
        <v>29.1</v>
      </c>
      <c r="O90" s="203">
        <v>48.87</v>
      </c>
      <c r="P90" s="203">
        <v>66.34</v>
      </c>
      <c r="Q90" s="203">
        <v>1.94</v>
      </c>
      <c r="R90" s="203">
        <v>5.2</v>
      </c>
      <c r="S90" s="203">
        <v>3.12</v>
      </c>
      <c r="T90" s="203">
        <v>0</v>
      </c>
      <c r="U90" s="203">
        <v>236.38</v>
      </c>
      <c r="V90" s="203">
        <v>0</v>
      </c>
      <c r="W90" s="203">
        <v>5.71</v>
      </c>
      <c r="X90" s="203">
        <v>15.13</v>
      </c>
      <c r="Y90" s="203">
        <v>0</v>
      </c>
      <c r="Z90" s="203">
        <v>31.27</v>
      </c>
      <c r="AA90" s="203">
        <v>10.4</v>
      </c>
      <c r="AB90" s="203">
        <v>0</v>
      </c>
      <c r="AC90" s="203">
        <v>7.98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5.95</v>
      </c>
      <c r="AJ90" s="203">
        <v>0</v>
      </c>
      <c r="AK90" s="203">
        <v>49.92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25.22</v>
      </c>
      <c r="L91" s="203">
        <v>20.18</v>
      </c>
      <c r="M91" s="203">
        <v>0</v>
      </c>
      <c r="N91" s="203">
        <v>29.1</v>
      </c>
      <c r="O91" s="203">
        <v>48.87</v>
      </c>
      <c r="P91" s="203">
        <v>66.34</v>
      </c>
      <c r="Q91" s="203">
        <v>1.94</v>
      </c>
      <c r="R91" s="203">
        <v>5.2</v>
      </c>
      <c r="S91" s="203">
        <v>3.12</v>
      </c>
      <c r="T91" s="203">
        <v>0</v>
      </c>
      <c r="U91" s="203">
        <v>236.38</v>
      </c>
      <c r="V91" s="203">
        <v>0</v>
      </c>
      <c r="W91" s="203">
        <v>5.71</v>
      </c>
      <c r="X91" s="203">
        <v>15.13</v>
      </c>
      <c r="Y91" s="203">
        <v>0</v>
      </c>
      <c r="Z91" s="203">
        <v>31.27</v>
      </c>
      <c r="AA91" s="203">
        <v>10.4</v>
      </c>
      <c r="AB91" s="203">
        <v>0</v>
      </c>
      <c r="AC91" s="203">
        <v>8.32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5.95</v>
      </c>
      <c r="AJ91" s="203">
        <v>0</v>
      </c>
      <c r="AK91" s="203">
        <v>49.92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25.22</v>
      </c>
      <c r="L92" s="203">
        <v>20.18</v>
      </c>
      <c r="M92" s="203">
        <v>0</v>
      </c>
      <c r="N92" s="203">
        <v>29.1</v>
      </c>
      <c r="O92" s="203">
        <v>48.87</v>
      </c>
      <c r="P92" s="203">
        <v>66.34</v>
      </c>
      <c r="Q92" s="203">
        <v>1.94</v>
      </c>
      <c r="R92" s="203">
        <v>5.2</v>
      </c>
      <c r="S92" s="203">
        <v>3.12</v>
      </c>
      <c r="T92" s="203">
        <v>0</v>
      </c>
      <c r="U92" s="203">
        <v>236.38</v>
      </c>
      <c r="V92" s="203">
        <v>0</v>
      </c>
      <c r="W92" s="203">
        <v>5.71</v>
      </c>
      <c r="X92" s="203">
        <v>15.13</v>
      </c>
      <c r="Y92" s="203">
        <v>0</v>
      </c>
      <c r="Z92" s="203">
        <v>31.27</v>
      </c>
      <c r="AA92" s="203">
        <v>10.4</v>
      </c>
      <c r="AB92" s="203">
        <v>0</v>
      </c>
      <c r="AC92" s="203">
        <v>8.32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5.95</v>
      </c>
      <c r="AJ92" s="203">
        <v>0</v>
      </c>
      <c r="AK92" s="203">
        <v>49.92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25.22</v>
      </c>
      <c r="L93" s="203">
        <v>20.18</v>
      </c>
      <c r="M93" s="203">
        <v>0</v>
      </c>
      <c r="N93" s="203">
        <v>29.1</v>
      </c>
      <c r="O93" s="203">
        <v>48.87</v>
      </c>
      <c r="P93" s="203">
        <v>66.34</v>
      </c>
      <c r="Q93" s="203">
        <v>1.9</v>
      </c>
      <c r="R93" s="203">
        <v>5.2</v>
      </c>
      <c r="S93" s="203">
        <v>3.12</v>
      </c>
      <c r="T93" s="203">
        <v>0</v>
      </c>
      <c r="U93" s="203">
        <v>236.38</v>
      </c>
      <c r="V93" s="203">
        <v>0</v>
      </c>
      <c r="W93" s="203">
        <v>5.71</v>
      </c>
      <c r="X93" s="203">
        <v>15.13</v>
      </c>
      <c r="Y93" s="203">
        <v>0</v>
      </c>
      <c r="Z93" s="203">
        <v>31.27</v>
      </c>
      <c r="AA93" s="203">
        <v>10.4</v>
      </c>
      <c r="AB93" s="203">
        <v>0</v>
      </c>
      <c r="AC93" s="203">
        <v>8.32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5.95</v>
      </c>
      <c r="AJ93" s="203">
        <v>0</v>
      </c>
      <c r="AK93" s="203">
        <v>49.92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25.22</v>
      </c>
      <c r="L94" s="203">
        <v>20.18</v>
      </c>
      <c r="M94" s="203">
        <v>0</v>
      </c>
      <c r="N94" s="203">
        <v>29.1</v>
      </c>
      <c r="O94" s="203">
        <v>48.87</v>
      </c>
      <c r="P94" s="203">
        <v>66.34</v>
      </c>
      <c r="Q94" s="203">
        <v>1.9</v>
      </c>
      <c r="R94" s="203">
        <v>5.2</v>
      </c>
      <c r="S94" s="203">
        <v>3.12</v>
      </c>
      <c r="T94" s="203">
        <v>0</v>
      </c>
      <c r="U94" s="203">
        <v>236.38</v>
      </c>
      <c r="V94" s="203">
        <v>0</v>
      </c>
      <c r="W94" s="203">
        <v>5.71</v>
      </c>
      <c r="X94" s="203">
        <v>15.13</v>
      </c>
      <c r="Y94" s="203">
        <v>0</v>
      </c>
      <c r="Z94" s="203">
        <v>31.27</v>
      </c>
      <c r="AA94" s="203">
        <v>10.4</v>
      </c>
      <c r="AB94" s="203">
        <v>0</v>
      </c>
      <c r="AC94" s="203">
        <v>8.32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5.95</v>
      </c>
      <c r="AJ94" s="203">
        <v>0</v>
      </c>
      <c r="AK94" s="203">
        <v>49.92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25.22</v>
      </c>
      <c r="L95" s="203">
        <v>20.18</v>
      </c>
      <c r="M95" s="203">
        <v>0</v>
      </c>
      <c r="N95" s="203">
        <v>29.1</v>
      </c>
      <c r="O95" s="203">
        <v>48.87</v>
      </c>
      <c r="P95" s="203">
        <v>66.34</v>
      </c>
      <c r="Q95" s="203">
        <v>1.9</v>
      </c>
      <c r="R95" s="203">
        <v>5.2</v>
      </c>
      <c r="S95" s="203">
        <v>3.12</v>
      </c>
      <c r="T95" s="203">
        <v>0</v>
      </c>
      <c r="U95" s="203">
        <v>236.38</v>
      </c>
      <c r="V95" s="203">
        <v>0</v>
      </c>
      <c r="W95" s="203">
        <v>5.71</v>
      </c>
      <c r="X95" s="203">
        <v>15.13</v>
      </c>
      <c r="Y95" s="203">
        <v>0</v>
      </c>
      <c r="Z95" s="203">
        <v>31.27</v>
      </c>
      <c r="AA95" s="203">
        <v>10.4</v>
      </c>
      <c r="AB95" s="203">
        <v>0</v>
      </c>
      <c r="AC95" s="203">
        <v>8.32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5.95</v>
      </c>
      <c r="AJ95" s="203">
        <v>0</v>
      </c>
      <c r="AK95" s="203">
        <v>49.92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25.22</v>
      </c>
      <c r="L96" s="203">
        <v>20.18</v>
      </c>
      <c r="M96" s="203">
        <v>0</v>
      </c>
      <c r="N96" s="203">
        <v>29.1</v>
      </c>
      <c r="O96" s="203">
        <v>48.87</v>
      </c>
      <c r="P96" s="203">
        <v>66.34</v>
      </c>
      <c r="Q96" s="203">
        <v>1.9</v>
      </c>
      <c r="R96" s="203">
        <v>5.2</v>
      </c>
      <c r="S96" s="203">
        <v>3.12</v>
      </c>
      <c r="T96" s="203">
        <v>0</v>
      </c>
      <c r="U96" s="203">
        <v>236.38</v>
      </c>
      <c r="V96" s="203">
        <v>0</v>
      </c>
      <c r="W96" s="203">
        <v>5.71</v>
      </c>
      <c r="X96" s="203">
        <v>15.13</v>
      </c>
      <c r="Y96" s="203">
        <v>0</v>
      </c>
      <c r="Z96" s="203">
        <v>31.27</v>
      </c>
      <c r="AA96" s="203">
        <v>10.4</v>
      </c>
      <c r="AB96" s="203">
        <v>0</v>
      </c>
      <c r="AC96" s="203">
        <v>8.32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5.95</v>
      </c>
      <c r="AJ96" s="203">
        <v>0</v>
      </c>
      <c r="AK96" s="203">
        <v>49.92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25.22</v>
      </c>
      <c r="L97" s="203">
        <v>20.18</v>
      </c>
      <c r="M97" s="203">
        <v>0</v>
      </c>
      <c r="N97" s="203">
        <v>29.1</v>
      </c>
      <c r="O97" s="203">
        <v>48.87</v>
      </c>
      <c r="P97" s="203">
        <v>66.34</v>
      </c>
      <c r="Q97" s="203">
        <v>1.78</v>
      </c>
      <c r="R97" s="203">
        <v>5.2</v>
      </c>
      <c r="S97" s="203">
        <v>3.12</v>
      </c>
      <c r="T97" s="203">
        <v>0</v>
      </c>
      <c r="U97" s="203">
        <v>236.38</v>
      </c>
      <c r="V97" s="203">
        <v>0</v>
      </c>
      <c r="W97" s="203">
        <v>5.71</v>
      </c>
      <c r="X97" s="203">
        <v>15.13</v>
      </c>
      <c r="Y97" s="203">
        <v>0</v>
      </c>
      <c r="Z97" s="203">
        <v>31.27</v>
      </c>
      <c r="AA97" s="203">
        <v>10.4</v>
      </c>
      <c r="AB97" s="203">
        <v>0</v>
      </c>
      <c r="AC97" s="203">
        <v>8.32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5.95</v>
      </c>
      <c r="AJ97" s="203">
        <v>0</v>
      </c>
      <c r="AK97" s="203">
        <v>49.92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25.22</v>
      </c>
      <c r="L98" s="203">
        <v>20.18</v>
      </c>
      <c r="M98" s="203">
        <v>0</v>
      </c>
      <c r="N98" s="203">
        <v>29.1</v>
      </c>
      <c r="O98" s="203">
        <v>48.87</v>
      </c>
      <c r="P98" s="203">
        <v>66.34</v>
      </c>
      <c r="Q98" s="203">
        <v>1.71</v>
      </c>
      <c r="R98" s="203">
        <v>5.2</v>
      </c>
      <c r="S98" s="203">
        <v>3.12</v>
      </c>
      <c r="T98" s="203">
        <v>0</v>
      </c>
      <c r="U98" s="203">
        <v>236.38</v>
      </c>
      <c r="V98" s="203">
        <v>0</v>
      </c>
      <c r="W98" s="203">
        <v>5.71</v>
      </c>
      <c r="X98" s="203">
        <v>15.13</v>
      </c>
      <c r="Y98" s="203">
        <v>0</v>
      </c>
      <c r="Z98" s="203">
        <v>31.27</v>
      </c>
      <c r="AA98" s="203">
        <v>10.4</v>
      </c>
      <c r="AB98" s="203">
        <v>0</v>
      </c>
      <c r="AC98" s="203">
        <v>8.32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5.95</v>
      </c>
      <c r="AJ98" s="203">
        <v>0</v>
      </c>
      <c r="AK98" s="203">
        <v>49.92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0.61879249999999908</v>
      </c>
      <c r="L99">
        <f t="shared" si="0"/>
        <v>0.66070499999999877</v>
      </c>
      <c r="M99">
        <f t="shared" si="0"/>
        <v>0</v>
      </c>
      <c r="N99">
        <f t="shared" si="0"/>
        <v>0.6983999999999988</v>
      </c>
      <c r="O99">
        <f t="shared" si="0"/>
        <v>1.149264999999998</v>
      </c>
      <c r="P99">
        <f t="shared" si="0"/>
        <v>1.5651525000000019</v>
      </c>
      <c r="Q99">
        <f t="shared" si="0"/>
        <v>5.7144999999999987E-2</v>
      </c>
      <c r="R99">
        <f t="shared" si="0"/>
        <v>0.14056250000000012</v>
      </c>
      <c r="S99">
        <f t="shared" si="0"/>
        <v>8.5620000000000002E-2</v>
      </c>
      <c r="T99">
        <f t="shared" si="0"/>
        <v>0</v>
      </c>
      <c r="U99">
        <f t="shared" si="0"/>
        <v>5.0355775000000031</v>
      </c>
      <c r="V99">
        <f t="shared" si="0"/>
        <v>1.409E-2</v>
      </c>
      <c r="W99">
        <f t="shared" si="0"/>
        <v>0.13409750000000006</v>
      </c>
      <c r="X99">
        <f t="shared" si="0"/>
        <v>0.43224250000000103</v>
      </c>
      <c r="Y99">
        <f t="shared" si="0"/>
        <v>0</v>
      </c>
      <c r="Z99">
        <f t="shared" si="0"/>
        <v>0.85381999999999969</v>
      </c>
      <c r="AA99">
        <f t="shared" si="0"/>
        <v>0.2678299999999999</v>
      </c>
      <c r="AB99">
        <f t="shared" si="0"/>
        <v>0</v>
      </c>
      <c r="AC99">
        <f t="shared" si="0"/>
        <v>0.2065050000000003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0.15849250000000023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0.29353499999999982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2.87</v>
      </c>
      <c r="L3" s="203">
        <v>447.1</v>
      </c>
      <c r="M3" s="203">
        <v>13.69</v>
      </c>
      <c r="N3" s="203">
        <v>35.15</v>
      </c>
      <c r="O3" s="203">
        <v>0</v>
      </c>
      <c r="P3" s="203">
        <v>39.51</v>
      </c>
      <c r="Q3" s="203">
        <v>6.49</v>
      </c>
      <c r="R3" s="203">
        <v>12.62</v>
      </c>
      <c r="S3" s="203">
        <v>7.86</v>
      </c>
      <c r="T3" s="203">
        <v>0</v>
      </c>
      <c r="U3" s="203">
        <v>41.01</v>
      </c>
      <c r="V3" s="203">
        <v>6.17</v>
      </c>
      <c r="W3" s="203">
        <v>6.98</v>
      </c>
      <c r="X3" s="203">
        <v>45.26</v>
      </c>
      <c r="Y3" s="203">
        <v>0</v>
      </c>
      <c r="Z3" s="203">
        <v>62.01</v>
      </c>
      <c r="AA3" s="203">
        <v>20.86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7.33</v>
      </c>
      <c r="AJ3" s="203">
        <v>0</v>
      </c>
      <c r="AK3" s="203">
        <v>69.599999999999994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2.87</v>
      </c>
      <c r="L4" s="203">
        <v>447.1</v>
      </c>
      <c r="M4" s="203">
        <v>13.69</v>
      </c>
      <c r="N4" s="203">
        <v>35.15</v>
      </c>
      <c r="O4" s="203">
        <v>0</v>
      </c>
      <c r="P4" s="203">
        <v>39.51</v>
      </c>
      <c r="Q4" s="203">
        <v>6.49</v>
      </c>
      <c r="R4" s="203">
        <v>12.62</v>
      </c>
      <c r="S4" s="203">
        <v>7.86</v>
      </c>
      <c r="T4" s="203">
        <v>0</v>
      </c>
      <c r="U4" s="203">
        <v>41.01</v>
      </c>
      <c r="V4" s="203">
        <v>6.17</v>
      </c>
      <c r="W4" s="203">
        <v>6.98</v>
      </c>
      <c r="X4" s="203">
        <v>45.26</v>
      </c>
      <c r="Y4" s="203">
        <v>0</v>
      </c>
      <c r="Z4" s="203">
        <v>62.01</v>
      </c>
      <c r="AA4" s="203">
        <v>20.86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7.33</v>
      </c>
      <c r="AJ4" s="203">
        <v>0</v>
      </c>
      <c r="AK4" s="203">
        <v>69.599999999999994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2.88</v>
      </c>
      <c r="L5" s="203">
        <v>447.1</v>
      </c>
      <c r="M5" s="203">
        <v>13.69</v>
      </c>
      <c r="N5" s="203">
        <v>35.15</v>
      </c>
      <c r="O5" s="203">
        <v>0</v>
      </c>
      <c r="P5" s="203">
        <v>39.51</v>
      </c>
      <c r="Q5" s="203">
        <v>6.69</v>
      </c>
      <c r="R5" s="203">
        <v>13.01</v>
      </c>
      <c r="S5" s="203">
        <v>8.1</v>
      </c>
      <c r="T5" s="203">
        <v>0</v>
      </c>
      <c r="U5" s="203">
        <v>41.01</v>
      </c>
      <c r="V5" s="203">
        <v>6.17</v>
      </c>
      <c r="W5" s="203">
        <v>6.9</v>
      </c>
      <c r="X5" s="203">
        <v>43.9</v>
      </c>
      <c r="Y5" s="203">
        <v>0</v>
      </c>
      <c r="Z5" s="203">
        <v>62.01</v>
      </c>
      <c r="AA5" s="203">
        <v>20.86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7.33</v>
      </c>
      <c r="AJ5" s="203">
        <v>0</v>
      </c>
      <c r="AK5" s="203">
        <v>69.599999999999994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2.88</v>
      </c>
      <c r="L6" s="203">
        <v>447.1</v>
      </c>
      <c r="M6" s="203">
        <v>13.69</v>
      </c>
      <c r="N6" s="203">
        <v>35.15</v>
      </c>
      <c r="O6" s="203">
        <v>0</v>
      </c>
      <c r="P6" s="203">
        <v>39.51</v>
      </c>
      <c r="Q6" s="203">
        <v>6.69</v>
      </c>
      <c r="R6" s="203">
        <v>13.01</v>
      </c>
      <c r="S6" s="203">
        <v>8.1</v>
      </c>
      <c r="T6" s="203">
        <v>0</v>
      </c>
      <c r="U6" s="203">
        <v>41.01</v>
      </c>
      <c r="V6" s="203">
        <v>6.17</v>
      </c>
      <c r="W6" s="203">
        <v>6.9</v>
      </c>
      <c r="X6" s="203">
        <v>43.9</v>
      </c>
      <c r="Y6" s="203">
        <v>0</v>
      </c>
      <c r="Z6" s="203">
        <v>62.01</v>
      </c>
      <c r="AA6" s="203">
        <v>20.86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7.33</v>
      </c>
      <c r="AJ6" s="203">
        <v>0</v>
      </c>
      <c r="AK6" s="203">
        <v>69.599999999999994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2.88</v>
      </c>
      <c r="L7" s="203">
        <v>447.1</v>
      </c>
      <c r="M7" s="203">
        <v>13.69</v>
      </c>
      <c r="N7" s="203">
        <v>35.15</v>
      </c>
      <c r="O7" s="203">
        <v>0</v>
      </c>
      <c r="P7" s="203">
        <v>39.51</v>
      </c>
      <c r="Q7" s="203">
        <v>6.49</v>
      </c>
      <c r="R7" s="203">
        <v>13.01</v>
      </c>
      <c r="S7" s="203">
        <v>8.1</v>
      </c>
      <c r="T7" s="203">
        <v>0</v>
      </c>
      <c r="U7" s="203">
        <v>41.01</v>
      </c>
      <c r="V7" s="203">
        <v>6.17</v>
      </c>
      <c r="W7" s="203">
        <v>6.9</v>
      </c>
      <c r="X7" s="203">
        <v>43.9</v>
      </c>
      <c r="Y7" s="203">
        <v>0</v>
      </c>
      <c r="Z7" s="203">
        <v>60.15</v>
      </c>
      <c r="AA7" s="203">
        <v>20.86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7.33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2.88</v>
      </c>
      <c r="L8" s="203">
        <v>447.1</v>
      </c>
      <c r="M8" s="203">
        <v>13.69</v>
      </c>
      <c r="N8" s="203">
        <v>35.15</v>
      </c>
      <c r="O8" s="203">
        <v>0</v>
      </c>
      <c r="P8" s="203">
        <v>39.51</v>
      </c>
      <c r="Q8" s="203">
        <v>6.49</v>
      </c>
      <c r="R8" s="203">
        <v>13.01</v>
      </c>
      <c r="S8" s="203">
        <v>8.1</v>
      </c>
      <c r="T8" s="203">
        <v>0</v>
      </c>
      <c r="U8" s="203">
        <v>41.01</v>
      </c>
      <c r="V8" s="203">
        <v>6.17</v>
      </c>
      <c r="W8" s="203">
        <v>6.9</v>
      </c>
      <c r="X8" s="203">
        <v>43.9</v>
      </c>
      <c r="Y8" s="203">
        <v>0</v>
      </c>
      <c r="Z8" s="203">
        <v>60.15</v>
      </c>
      <c r="AA8" s="203">
        <v>20.86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7.33</v>
      </c>
      <c r="AJ8" s="203">
        <v>0</v>
      </c>
      <c r="AK8" s="203">
        <v>69.599999999999994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2.88</v>
      </c>
      <c r="L9" s="203">
        <v>447.1</v>
      </c>
      <c r="M9" s="203">
        <v>13.69</v>
      </c>
      <c r="N9" s="203">
        <v>35.15</v>
      </c>
      <c r="O9" s="203">
        <v>0</v>
      </c>
      <c r="P9" s="203">
        <v>39.51</v>
      </c>
      <c r="Q9" s="203">
        <v>6.49</v>
      </c>
      <c r="R9" s="203">
        <v>13.01</v>
      </c>
      <c r="S9" s="203">
        <v>8.1</v>
      </c>
      <c r="T9" s="203">
        <v>0</v>
      </c>
      <c r="U9" s="203">
        <v>41.01</v>
      </c>
      <c r="V9" s="203">
        <v>6.17</v>
      </c>
      <c r="W9" s="203">
        <v>6.9</v>
      </c>
      <c r="X9" s="203">
        <v>43.9</v>
      </c>
      <c r="Y9" s="203">
        <v>0</v>
      </c>
      <c r="Z9" s="203">
        <v>60.15</v>
      </c>
      <c r="AA9" s="203">
        <v>20.86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7.33</v>
      </c>
      <c r="AJ9" s="203">
        <v>0</v>
      </c>
      <c r="AK9" s="203">
        <v>69.599999999999994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2.88</v>
      </c>
      <c r="L10" s="203">
        <v>447.1</v>
      </c>
      <c r="M10" s="203">
        <v>13.69</v>
      </c>
      <c r="N10" s="203">
        <v>35.15</v>
      </c>
      <c r="O10" s="203">
        <v>0</v>
      </c>
      <c r="P10" s="203">
        <v>39.51</v>
      </c>
      <c r="Q10" s="203">
        <v>6.49</v>
      </c>
      <c r="R10" s="203">
        <v>13.01</v>
      </c>
      <c r="S10" s="203">
        <v>8.1</v>
      </c>
      <c r="T10" s="203">
        <v>0</v>
      </c>
      <c r="U10" s="203">
        <v>41.01</v>
      </c>
      <c r="V10" s="203">
        <v>6.17</v>
      </c>
      <c r="W10" s="203">
        <v>6.9</v>
      </c>
      <c r="X10" s="203">
        <v>43.9</v>
      </c>
      <c r="Y10" s="203">
        <v>0</v>
      </c>
      <c r="Z10" s="203">
        <v>60.15</v>
      </c>
      <c r="AA10" s="203">
        <v>20.86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7.33</v>
      </c>
      <c r="AJ10" s="203">
        <v>0</v>
      </c>
      <c r="AK10" s="203">
        <v>69.599999999999994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2.88</v>
      </c>
      <c r="L11" s="203">
        <v>447.1</v>
      </c>
      <c r="M11" s="203">
        <v>13.69</v>
      </c>
      <c r="N11" s="203">
        <v>35.15</v>
      </c>
      <c r="O11" s="203">
        <v>0</v>
      </c>
      <c r="P11" s="203">
        <v>39.51</v>
      </c>
      <c r="Q11" s="203">
        <v>6.52</v>
      </c>
      <c r="R11" s="203">
        <v>13.01</v>
      </c>
      <c r="S11" s="203">
        <v>8.1</v>
      </c>
      <c r="T11" s="203">
        <v>0</v>
      </c>
      <c r="U11" s="203">
        <v>41.01</v>
      </c>
      <c r="V11" s="203">
        <v>6.17</v>
      </c>
      <c r="W11" s="203">
        <v>6.9</v>
      </c>
      <c r="X11" s="203">
        <v>43.9</v>
      </c>
      <c r="Y11" s="203">
        <v>0</v>
      </c>
      <c r="Z11" s="203">
        <v>60.15</v>
      </c>
      <c r="AA11" s="203">
        <v>20.86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7.33</v>
      </c>
      <c r="AJ11" s="203">
        <v>0</v>
      </c>
      <c r="AK11" s="203">
        <v>69.599999999999994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2.88</v>
      </c>
      <c r="L12" s="203">
        <v>447.1</v>
      </c>
      <c r="M12" s="203">
        <v>13.69</v>
      </c>
      <c r="N12" s="203">
        <v>35.15</v>
      </c>
      <c r="O12" s="203">
        <v>0</v>
      </c>
      <c r="P12" s="203">
        <v>39.51</v>
      </c>
      <c r="Q12" s="203">
        <v>6.52</v>
      </c>
      <c r="R12" s="203">
        <v>13.01</v>
      </c>
      <c r="S12" s="203">
        <v>8.1</v>
      </c>
      <c r="T12" s="203">
        <v>0</v>
      </c>
      <c r="U12" s="203">
        <v>41.01</v>
      </c>
      <c r="V12" s="203">
        <v>6.17</v>
      </c>
      <c r="W12" s="203">
        <v>6.9</v>
      </c>
      <c r="X12" s="203">
        <v>43.9</v>
      </c>
      <c r="Y12" s="203">
        <v>0</v>
      </c>
      <c r="Z12" s="203">
        <v>60.15</v>
      </c>
      <c r="AA12" s="203">
        <v>20.86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7.33</v>
      </c>
      <c r="AJ12" s="203">
        <v>0</v>
      </c>
      <c r="AK12" s="203">
        <v>69.599999999999994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2.88</v>
      </c>
      <c r="L13" s="203">
        <v>447.1</v>
      </c>
      <c r="M13" s="203">
        <v>13.69</v>
      </c>
      <c r="N13" s="203">
        <v>35.15</v>
      </c>
      <c r="O13" s="203">
        <v>0</v>
      </c>
      <c r="P13" s="203">
        <v>39.51</v>
      </c>
      <c r="Q13" s="203">
        <v>6.52</v>
      </c>
      <c r="R13" s="203">
        <v>13.01</v>
      </c>
      <c r="S13" s="203">
        <v>8.1</v>
      </c>
      <c r="T13" s="203">
        <v>0</v>
      </c>
      <c r="U13" s="203">
        <v>41.01</v>
      </c>
      <c r="V13" s="203">
        <v>6.17</v>
      </c>
      <c r="W13" s="203">
        <v>6.9</v>
      </c>
      <c r="X13" s="203">
        <v>43.9</v>
      </c>
      <c r="Y13" s="203">
        <v>0</v>
      </c>
      <c r="Z13" s="203">
        <v>60.15</v>
      </c>
      <c r="AA13" s="203">
        <v>20.86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7.33</v>
      </c>
      <c r="AJ13" s="203">
        <v>0</v>
      </c>
      <c r="AK13" s="203">
        <v>69.599999999999994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2.88</v>
      </c>
      <c r="L14" s="203">
        <v>447.1</v>
      </c>
      <c r="M14" s="203">
        <v>13.69</v>
      </c>
      <c r="N14" s="203">
        <v>35.15</v>
      </c>
      <c r="O14" s="203">
        <v>0</v>
      </c>
      <c r="P14" s="203">
        <v>39.51</v>
      </c>
      <c r="Q14" s="203">
        <v>6.52</v>
      </c>
      <c r="R14" s="203">
        <v>13.01</v>
      </c>
      <c r="S14" s="203">
        <v>8.1</v>
      </c>
      <c r="T14" s="203">
        <v>0</v>
      </c>
      <c r="U14" s="203">
        <v>41.01</v>
      </c>
      <c r="V14" s="203">
        <v>6.17</v>
      </c>
      <c r="W14" s="203">
        <v>6.9</v>
      </c>
      <c r="X14" s="203">
        <v>43.9</v>
      </c>
      <c r="Y14" s="203">
        <v>0</v>
      </c>
      <c r="Z14" s="203">
        <v>60.15</v>
      </c>
      <c r="AA14" s="203">
        <v>20.86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7.33</v>
      </c>
      <c r="AJ14" s="203">
        <v>0</v>
      </c>
      <c r="AK14" s="203">
        <v>69.599999999999994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2.88</v>
      </c>
      <c r="L15" s="203">
        <v>426.8</v>
      </c>
      <c r="M15" s="203">
        <v>13.69</v>
      </c>
      <c r="N15" s="203">
        <v>35.15</v>
      </c>
      <c r="O15" s="203">
        <v>0</v>
      </c>
      <c r="P15" s="203">
        <v>39.51</v>
      </c>
      <c r="Q15" s="203">
        <v>6.52</v>
      </c>
      <c r="R15" s="203">
        <v>13.01</v>
      </c>
      <c r="S15" s="203">
        <v>8.1</v>
      </c>
      <c r="T15" s="203">
        <v>0</v>
      </c>
      <c r="U15" s="203">
        <v>41.01</v>
      </c>
      <c r="V15" s="203">
        <v>6.17</v>
      </c>
      <c r="W15" s="203">
        <v>6.9</v>
      </c>
      <c r="X15" s="203">
        <v>43.9</v>
      </c>
      <c r="Y15" s="203">
        <v>0</v>
      </c>
      <c r="Z15" s="203">
        <v>60.15</v>
      </c>
      <c r="AA15" s="203">
        <v>20.86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7.33</v>
      </c>
      <c r="AJ15" s="203">
        <v>0</v>
      </c>
      <c r="AK15" s="203">
        <v>69.599999999999994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2.88</v>
      </c>
      <c r="L16" s="203">
        <v>407.4</v>
      </c>
      <c r="M16" s="203">
        <v>13.69</v>
      </c>
      <c r="N16" s="203">
        <v>35.15</v>
      </c>
      <c r="O16" s="203">
        <v>0</v>
      </c>
      <c r="P16" s="203">
        <v>39.51</v>
      </c>
      <c r="Q16" s="203">
        <v>6.52</v>
      </c>
      <c r="R16" s="203">
        <v>13.01</v>
      </c>
      <c r="S16" s="203">
        <v>8.1</v>
      </c>
      <c r="T16" s="203">
        <v>0</v>
      </c>
      <c r="U16" s="203">
        <v>41.01</v>
      </c>
      <c r="V16" s="203">
        <v>6.17</v>
      </c>
      <c r="W16" s="203">
        <v>6.9</v>
      </c>
      <c r="X16" s="203">
        <v>43.9</v>
      </c>
      <c r="Y16" s="203">
        <v>0</v>
      </c>
      <c r="Z16" s="203">
        <v>60.15</v>
      </c>
      <c r="AA16" s="203">
        <v>20.86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7.33</v>
      </c>
      <c r="AJ16" s="203">
        <v>0</v>
      </c>
      <c r="AK16" s="203">
        <v>69.599999999999994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2.88</v>
      </c>
      <c r="L17" s="203">
        <v>397.7</v>
      </c>
      <c r="M17" s="203">
        <v>13.69</v>
      </c>
      <c r="N17" s="203">
        <v>35.15</v>
      </c>
      <c r="O17" s="203">
        <v>0</v>
      </c>
      <c r="P17" s="203">
        <v>39.51</v>
      </c>
      <c r="Q17" s="203">
        <v>6.52</v>
      </c>
      <c r="R17" s="203">
        <v>13.01</v>
      </c>
      <c r="S17" s="203">
        <v>8.1</v>
      </c>
      <c r="T17" s="203">
        <v>0</v>
      </c>
      <c r="U17" s="203">
        <v>41.01</v>
      </c>
      <c r="V17" s="203">
        <v>6.17</v>
      </c>
      <c r="W17" s="203">
        <v>6.9</v>
      </c>
      <c r="X17" s="203">
        <v>43.9</v>
      </c>
      <c r="Y17" s="203">
        <v>0</v>
      </c>
      <c r="Z17" s="203">
        <v>60.15</v>
      </c>
      <c r="AA17" s="203">
        <v>20.86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7.33</v>
      </c>
      <c r="AJ17" s="203">
        <v>0</v>
      </c>
      <c r="AK17" s="203">
        <v>69.599999999999994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2.88</v>
      </c>
      <c r="L18" s="203">
        <v>388</v>
      </c>
      <c r="M18" s="203">
        <v>13.69</v>
      </c>
      <c r="N18" s="203">
        <v>35.15</v>
      </c>
      <c r="O18" s="203">
        <v>0</v>
      </c>
      <c r="P18" s="203">
        <v>39.51</v>
      </c>
      <c r="Q18" s="203">
        <v>6.52</v>
      </c>
      <c r="R18" s="203">
        <v>13.01</v>
      </c>
      <c r="S18" s="203">
        <v>8.1</v>
      </c>
      <c r="T18" s="203">
        <v>0</v>
      </c>
      <c r="U18" s="203">
        <v>41.01</v>
      </c>
      <c r="V18" s="203">
        <v>6.17</v>
      </c>
      <c r="W18" s="203">
        <v>6.9</v>
      </c>
      <c r="X18" s="203">
        <v>43.9</v>
      </c>
      <c r="Y18" s="203">
        <v>0</v>
      </c>
      <c r="Z18" s="203">
        <v>60.15</v>
      </c>
      <c r="AA18" s="203">
        <v>20.86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7.33</v>
      </c>
      <c r="AJ18" s="203">
        <v>0</v>
      </c>
      <c r="AK18" s="203">
        <v>69.599999999999994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2.88</v>
      </c>
      <c r="L19" s="203">
        <v>358.9</v>
      </c>
      <c r="M19" s="203">
        <v>13.69</v>
      </c>
      <c r="N19" s="203">
        <v>35.15</v>
      </c>
      <c r="O19" s="203">
        <v>0</v>
      </c>
      <c r="P19" s="203">
        <v>39.51</v>
      </c>
      <c r="Q19" s="203">
        <v>6.52</v>
      </c>
      <c r="R19" s="203">
        <v>13.01</v>
      </c>
      <c r="S19" s="203">
        <v>8.1</v>
      </c>
      <c r="T19" s="203">
        <v>0</v>
      </c>
      <c r="U19" s="203">
        <v>41.01</v>
      </c>
      <c r="V19" s="203">
        <v>6.17</v>
      </c>
      <c r="W19" s="203">
        <v>6.9</v>
      </c>
      <c r="X19" s="203">
        <v>43.9</v>
      </c>
      <c r="Y19" s="203">
        <v>0</v>
      </c>
      <c r="Z19" s="203">
        <v>60.15</v>
      </c>
      <c r="AA19" s="203">
        <v>20.86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7.33</v>
      </c>
      <c r="AJ19" s="203">
        <v>0</v>
      </c>
      <c r="AK19" s="203">
        <v>69.599999999999994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2.88</v>
      </c>
      <c r="L20" s="203">
        <v>358.9</v>
      </c>
      <c r="M20" s="203">
        <v>13.69</v>
      </c>
      <c r="N20" s="203">
        <v>35.15</v>
      </c>
      <c r="O20" s="203">
        <v>0</v>
      </c>
      <c r="P20" s="203">
        <v>39.51</v>
      </c>
      <c r="Q20" s="203">
        <v>6.52</v>
      </c>
      <c r="R20" s="203">
        <v>13.01</v>
      </c>
      <c r="S20" s="203">
        <v>8.1</v>
      </c>
      <c r="T20" s="203">
        <v>0</v>
      </c>
      <c r="U20" s="203">
        <v>41.01</v>
      </c>
      <c r="V20" s="203">
        <v>6.17</v>
      </c>
      <c r="W20" s="203">
        <v>6.9</v>
      </c>
      <c r="X20" s="203">
        <v>43.9</v>
      </c>
      <c r="Y20" s="203">
        <v>0</v>
      </c>
      <c r="Z20" s="203">
        <v>60.15</v>
      </c>
      <c r="AA20" s="203">
        <v>20.86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7.33</v>
      </c>
      <c r="AJ20" s="203">
        <v>0</v>
      </c>
      <c r="AK20" s="203">
        <v>69.599999999999994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2.81</v>
      </c>
      <c r="L21" s="203">
        <v>329.32</v>
      </c>
      <c r="M21" s="203">
        <v>13.69</v>
      </c>
      <c r="N21" s="203">
        <v>35.15</v>
      </c>
      <c r="O21" s="203">
        <v>0</v>
      </c>
      <c r="P21" s="203">
        <v>39.51</v>
      </c>
      <c r="Q21" s="203">
        <v>6.32</v>
      </c>
      <c r="R21" s="203">
        <v>13.01</v>
      </c>
      <c r="S21" s="203">
        <v>8.1</v>
      </c>
      <c r="T21" s="203">
        <v>0</v>
      </c>
      <c r="U21" s="203">
        <v>41.01</v>
      </c>
      <c r="V21" s="203">
        <v>5.98</v>
      </c>
      <c r="W21" s="203">
        <v>6.69</v>
      </c>
      <c r="X21" s="203">
        <v>43.9</v>
      </c>
      <c r="Y21" s="203">
        <v>0</v>
      </c>
      <c r="Z21" s="203">
        <v>59.06</v>
      </c>
      <c r="AA21" s="203">
        <v>20.86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7.33</v>
      </c>
      <c r="AJ21" s="203">
        <v>0</v>
      </c>
      <c r="AK21" s="203">
        <v>69.599999999999994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2.81</v>
      </c>
      <c r="L22" s="203">
        <v>329.32</v>
      </c>
      <c r="M22" s="203">
        <v>13.69</v>
      </c>
      <c r="N22" s="203">
        <v>35.15</v>
      </c>
      <c r="O22" s="203">
        <v>0</v>
      </c>
      <c r="P22" s="203">
        <v>39.51</v>
      </c>
      <c r="Q22" s="203">
        <v>6.32</v>
      </c>
      <c r="R22" s="203">
        <v>13.01</v>
      </c>
      <c r="S22" s="203">
        <v>8.1</v>
      </c>
      <c r="T22" s="203">
        <v>0</v>
      </c>
      <c r="U22" s="203">
        <v>41.01</v>
      </c>
      <c r="V22" s="203">
        <v>5.98</v>
      </c>
      <c r="W22" s="203">
        <v>6.69</v>
      </c>
      <c r="X22" s="203">
        <v>43.9</v>
      </c>
      <c r="Y22" s="203">
        <v>0</v>
      </c>
      <c r="Z22" s="203">
        <v>59.06</v>
      </c>
      <c r="AA22" s="203">
        <v>20.86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7.33</v>
      </c>
      <c r="AJ22" s="203">
        <v>0</v>
      </c>
      <c r="AK22" s="203">
        <v>69.599999999999994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0.45</v>
      </c>
      <c r="L23" s="203">
        <v>254</v>
      </c>
      <c r="M23" s="203">
        <v>13.69</v>
      </c>
      <c r="N23" s="203">
        <v>35.15</v>
      </c>
      <c r="O23" s="203">
        <v>0</v>
      </c>
      <c r="P23" s="203">
        <v>39.51</v>
      </c>
      <c r="Q23" s="203">
        <v>0</v>
      </c>
      <c r="R23" s="203">
        <v>6.94</v>
      </c>
      <c r="S23" s="203">
        <v>4.32</v>
      </c>
      <c r="T23" s="203">
        <v>0</v>
      </c>
      <c r="U23" s="203">
        <v>41.01</v>
      </c>
      <c r="V23" s="203">
        <v>5.98</v>
      </c>
      <c r="W23" s="203">
        <v>0</v>
      </c>
      <c r="X23" s="203">
        <v>43.9</v>
      </c>
      <c r="Y23" s="203">
        <v>0</v>
      </c>
      <c r="Z23" s="203">
        <v>59.06</v>
      </c>
      <c r="AA23" s="203">
        <v>14.28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7.33</v>
      </c>
      <c r="AJ23" s="203">
        <v>0</v>
      </c>
      <c r="AK23" s="203">
        <v>53.1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0.46</v>
      </c>
      <c r="L24" s="203">
        <v>254</v>
      </c>
      <c r="M24" s="203">
        <v>13.69</v>
      </c>
      <c r="N24" s="203">
        <v>35.15</v>
      </c>
      <c r="O24" s="203">
        <v>0</v>
      </c>
      <c r="P24" s="203">
        <v>39.51</v>
      </c>
      <c r="Q24" s="203">
        <v>0</v>
      </c>
      <c r="R24" s="203">
        <v>6.94</v>
      </c>
      <c r="S24" s="203">
        <v>4.32</v>
      </c>
      <c r="T24" s="203">
        <v>0</v>
      </c>
      <c r="U24" s="203">
        <v>41.01</v>
      </c>
      <c r="V24" s="203">
        <v>0</v>
      </c>
      <c r="W24" s="203">
        <v>0</v>
      </c>
      <c r="X24" s="203">
        <v>43.9</v>
      </c>
      <c r="Y24" s="203">
        <v>0</v>
      </c>
      <c r="Z24" s="203">
        <v>42.89</v>
      </c>
      <c r="AA24" s="203">
        <v>14.28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7.33</v>
      </c>
      <c r="AJ24" s="203">
        <v>0</v>
      </c>
      <c r="AK24" s="203">
        <v>53.1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0.45</v>
      </c>
      <c r="L25" s="203">
        <v>254</v>
      </c>
      <c r="M25" s="203">
        <v>13.69</v>
      </c>
      <c r="N25" s="203">
        <v>35.15</v>
      </c>
      <c r="O25" s="203">
        <v>0</v>
      </c>
      <c r="P25" s="203">
        <v>39.51</v>
      </c>
      <c r="Q25" s="203">
        <v>0</v>
      </c>
      <c r="R25" s="203">
        <v>6.94</v>
      </c>
      <c r="S25" s="203">
        <v>4.32</v>
      </c>
      <c r="T25" s="203">
        <v>0</v>
      </c>
      <c r="U25" s="203">
        <v>41.01</v>
      </c>
      <c r="V25" s="203">
        <v>0</v>
      </c>
      <c r="W25" s="203">
        <v>0</v>
      </c>
      <c r="X25" s="203">
        <v>43.9</v>
      </c>
      <c r="Y25" s="203">
        <v>0</v>
      </c>
      <c r="Z25" s="203">
        <v>30.22</v>
      </c>
      <c r="AA25" s="203">
        <v>14.28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7.33</v>
      </c>
      <c r="AJ25" s="203">
        <v>0</v>
      </c>
      <c r="AK25" s="203">
        <v>53.1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0.46</v>
      </c>
      <c r="L26" s="203">
        <v>254</v>
      </c>
      <c r="M26" s="203">
        <v>13.69</v>
      </c>
      <c r="N26" s="203">
        <v>35.15</v>
      </c>
      <c r="O26" s="203">
        <v>0</v>
      </c>
      <c r="P26" s="203">
        <v>39.51</v>
      </c>
      <c r="Q26" s="203">
        <v>0</v>
      </c>
      <c r="R26" s="203">
        <v>6.55</v>
      </c>
      <c r="S26" s="203">
        <v>4.32</v>
      </c>
      <c r="T26" s="203">
        <v>0</v>
      </c>
      <c r="U26" s="203">
        <v>41.01</v>
      </c>
      <c r="V26" s="203">
        <v>0</v>
      </c>
      <c r="W26" s="203">
        <v>0</v>
      </c>
      <c r="X26" s="203">
        <v>43.9</v>
      </c>
      <c r="Y26" s="203">
        <v>0</v>
      </c>
      <c r="Z26" s="203">
        <v>30.22</v>
      </c>
      <c r="AA26" s="203">
        <v>14.28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7.33</v>
      </c>
      <c r="AJ26" s="203">
        <v>0</v>
      </c>
      <c r="AK26" s="203">
        <v>53.1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0.71</v>
      </c>
      <c r="L27" s="203">
        <v>254</v>
      </c>
      <c r="M27" s="203">
        <v>13.69</v>
      </c>
      <c r="N27" s="203">
        <v>35.15</v>
      </c>
      <c r="O27" s="203">
        <v>0</v>
      </c>
      <c r="P27" s="203">
        <v>39.51</v>
      </c>
      <c r="Q27" s="203">
        <v>0</v>
      </c>
      <c r="R27" s="203">
        <v>4.5</v>
      </c>
      <c r="S27" s="203">
        <v>2.83</v>
      </c>
      <c r="T27" s="203">
        <v>0</v>
      </c>
      <c r="U27" s="203">
        <v>41.01</v>
      </c>
      <c r="V27" s="203">
        <v>0</v>
      </c>
      <c r="W27" s="203">
        <v>0</v>
      </c>
      <c r="X27" s="203">
        <v>43.9</v>
      </c>
      <c r="Y27" s="203">
        <v>0</v>
      </c>
      <c r="Z27" s="203">
        <v>24.25</v>
      </c>
      <c r="AA27" s="203">
        <v>14.28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7.33</v>
      </c>
      <c r="AJ27" s="203">
        <v>0</v>
      </c>
      <c r="AK27" s="203">
        <v>53.1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4.41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0.72</v>
      </c>
      <c r="L28" s="203">
        <v>254</v>
      </c>
      <c r="M28" s="203">
        <v>13.69</v>
      </c>
      <c r="N28" s="203">
        <v>35.15</v>
      </c>
      <c r="O28" s="203">
        <v>0</v>
      </c>
      <c r="P28" s="203">
        <v>39.51</v>
      </c>
      <c r="Q28" s="203">
        <v>0</v>
      </c>
      <c r="R28" s="203">
        <v>4.5</v>
      </c>
      <c r="S28" s="203">
        <v>2.83</v>
      </c>
      <c r="T28" s="203">
        <v>0</v>
      </c>
      <c r="U28" s="203">
        <v>41.01</v>
      </c>
      <c r="V28" s="203">
        <v>0</v>
      </c>
      <c r="W28" s="203">
        <v>0</v>
      </c>
      <c r="X28" s="203">
        <v>43.9</v>
      </c>
      <c r="Y28" s="203">
        <v>0</v>
      </c>
      <c r="Z28" s="203">
        <v>24.25</v>
      </c>
      <c r="AA28" s="203">
        <v>14.28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7.33</v>
      </c>
      <c r="AJ28" s="203">
        <v>0</v>
      </c>
      <c r="AK28" s="203">
        <v>53.1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8.33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0.71</v>
      </c>
      <c r="L29" s="203">
        <v>254</v>
      </c>
      <c r="M29" s="203">
        <v>13.69</v>
      </c>
      <c r="N29" s="203">
        <v>35.15</v>
      </c>
      <c r="O29" s="203">
        <v>0</v>
      </c>
      <c r="P29" s="203">
        <v>39.51</v>
      </c>
      <c r="Q29" s="203">
        <v>0</v>
      </c>
      <c r="R29" s="203">
        <v>4.87</v>
      </c>
      <c r="S29" s="203">
        <v>2.83</v>
      </c>
      <c r="T29" s="203">
        <v>0</v>
      </c>
      <c r="U29" s="203">
        <v>41.01</v>
      </c>
      <c r="V29" s="203">
        <v>0</v>
      </c>
      <c r="W29" s="203">
        <v>0</v>
      </c>
      <c r="X29" s="203">
        <v>43.9</v>
      </c>
      <c r="Y29" s="203">
        <v>0</v>
      </c>
      <c r="Z29" s="203">
        <v>24.25</v>
      </c>
      <c r="AA29" s="203">
        <v>14.28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7.33</v>
      </c>
      <c r="AJ29" s="203">
        <v>0</v>
      </c>
      <c r="AK29" s="203">
        <v>53.1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12.76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0.72</v>
      </c>
      <c r="L30" s="203">
        <v>254</v>
      </c>
      <c r="M30" s="203">
        <v>13.69</v>
      </c>
      <c r="N30" s="203">
        <v>35.15</v>
      </c>
      <c r="O30" s="203">
        <v>0</v>
      </c>
      <c r="P30" s="203">
        <v>39.51</v>
      </c>
      <c r="Q30" s="203">
        <v>0</v>
      </c>
      <c r="R30" s="203">
        <v>4.87</v>
      </c>
      <c r="S30" s="203">
        <v>2.83</v>
      </c>
      <c r="T30" s="203">
        <v>0</v>
      </c>
      <c r="U30" s="203">
        <v>41.01</v>
      </c>
      <c r="V30" s="203">
        <v>0</v>
      </c>
      <c r="W30" s="203">
        <v>0</v>
      </c>
      <c r="X30" s="203">
        <v>43.9</v>
      </c>
      <c r="Y30" s="203">
        <v>0</v>
      </c>
      <c r="Z30" s="203">
        <v>24.25</v>
      </c>
      <c r="AA30" s="203">
        <v>14.28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7.33</v>
      </c>
      <c r="AJ30" s="203">
        <v>0</v>
      </c>
      <c r="AK30" s="203">
        <v>53.1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17.79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0.79</v>
      </c>
      <c r="L31" s="203">
        <v>254</v>
      </c>
      <c r="M31" s="203">
        <v>13.69</v>
      </c>
      <c r="N31" s="203">
        <v>35.15</v>
      </c>
      <c r="O31" s="203">
        <v>0</v>
      </c>
      <c r="P31" s="203">
        <v>39.51</v>
      </c>
      <c r="Q31" s="203">
        <v>0</v>
      </c>
      <c r="R31" s="203">
        <v>6.94</v>
      </c>
      <c r="S31" s="203">
        <v>4.32</v>
      </c>
      <c r="T31" s="203">
        <v>0</v>
      </c>
      <c r="U31" s="203">
        <v>41.01</v>
      </c>
      <c r="V31" s="203">
        <v>0</v>
      </c>
      <c r="W31" s="203">
        <v>0</v>
      </c>
      <c r="X31" s="203">
        <v>43.9</v>
      </c>
      <c r="Y31" s="203">
        <v>0</v>
      </c>
      <c r="Z31" s="203">
        <v>24.25</v>
      </c>
      <c r="AA31" s="203">
        <v>14.28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7.33</v>
      </c>
      <c r="AJ31" s="203">
        <v>0</v>
      </c>
      <c r="AK31" s="203">
        <v>53.1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0.81</v>
      </c>
      <c r="L32" s="203">
        <v>254</v>
      </c>
      <c r="M32" s="203">
        <v>13.69</v>
      </c>
      <c r="N32" s="203">
        <v>35.15</v>
      </c>
      <c r="O32" s="203">
        <v>0</v>
      </c>
      <c r="P32" s="203">
        <v>39.51</v>
      </c>
      <c r="Q32" s="203">
        <v>0</v>
      </c>
      <c r="R32" s="203">
        <v>6.94</v>
      </c>
      <c r="S32" s="203">
        <v>4.32</v>
      </c>
      <c r="T32" s="203">
        <v>0</v>
      </c>
      <c r="U32" s="203">
        <v>41.01</v>
      </c>
      <c r="V32" s="203">
        <v>0</v>
      </c>
      <c r="W32" s="203">
        <v>0</v>
      </c>
      <c r="X32" s="203">
        <v>43.9</v>
      </c>
      <c r="Y32" s="203">
        <v>0</v>
      </c>
      <c r="Z32" s="203">
        <v>24.25</v>
      </c>
      <c r="AA32" s="203">
        <v>14.28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7.33</v>
      </c>
      <c r="AJ32" s="203">
        <v>0</v>
      </c>
      <c r="AK32" s="203">
        <v>53.1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0.45</v>
      </c>
      <c r="L33" s="203">
        <v>254</v>
      </c>
      <c r="M33" s="203">
        <v>13.69</v>
      </c>
      <c r="N33" s="203">
        <v>35.15</v>
      </c>
      <c r="O33" s="203">
        <v>0</v>
      </c>
      <c r="P33" s="203">
        <v>39.51</v>
      </c>
      <c r="Q33" s="203">
        <v>0</v>
      </c>
      <c r="R33" s="203">
        <v>6.94</v>
      </c>
      <c r="S33" s="203">
        <v>4.32</v>
      </c>
      <c r="T33" s="203">
        <v>0</v>
      </c>
      <c r="U33" s="203">
        <v>41.01</v>
      </c>
      <c r="V33" s="203">
        <v>0</v>
      </c>
      <c r="W33" s="203">
        <v>0</v>
      </c>
      <c r="X33" s="203">
        <v>43.9</v>
      </c>
      <c r="Y33" s="203">
        <v>0</v>
      </c>
      <c r="Z33" s="203">
        <v>30.22</v>
      </c>
      <c r="AA33" s="203">
        <v>14.28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7.33</v>
      </c>
      <c r="AJ33" s="203">
        <v>0</v>
      </c>
      <c r="AK33" s="203">
        <v>53.1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0.46</v>
      </c>
      <c r="L34" s="203">
        <v>254</v>
      </c>
      <c r="M34" s="203">
        <v>13.69</v>
      </c>
      <c r="N34" s="203">
        <v>35.15</v>
      </c>
      <c r="O34" s="203">
        <v>0</v>
      </c>
      <c r="P34" s="203">
        <v>39.51</v>
      </c>
      <c r="Q34" s="203">
        <v>0</v>
      </c>
      <c r="R34" s="203">
        <v>6.94</v>
      </c>
      <c r="S34" s="203">
        <v>4.32</v>
      </c>
      <c r="T34" s="203">
        <v>0</v>
      </c>
      <c r="U34" s="203">
        <v>41.01</v>
      </c>
      <c r="V34" s="203">
        <v>0</v>
      </c>
      <c r="W34" s="203">
        <v>0</v>
      </c>
      <c r="X34" s="203">
        <v>43.9</v>
      </c>
      <c r="Y34" s="203">
        <v>0</v>
      </c>
      <c r="Z34" s="203">
        <v>30.22</v>
      </c>
      <c r="AA34" s="203">
        <v>14.28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7.33</v>
      </c>
      <c r="AJ34" s="203">
        <v>0</v>
      </c>
      <c r="AK34" s="203">
        <v>53.1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0.47</v>
      </c>
      <c r="L35" s="203">
        <v>254</v>
      </c>
      <c r="M35" s="203">
        <v>13.69</v>
      </c>
      <c r="N35" s="203">
        <v>35.15</v>
      </c>
      <c r="O35" s="203">
        <v>0</v>
      </c>
      <c r="P35" s="203">
        <v>39.51</v>
      </c>
      <c r="Q35" s="203">
        <v>0</v>
      </c>
      <c r="R35" s="203">
        <v>6.55</v>
      </c>
      <c r="S35" s="203">
        <v>4.1100000000000003</v>
      </c>
      <c r="T35" s="203">
        <v>0</v>
      </c>
      <c r="U35" s="203">
        <v>41.01</v>
      </c>
      <c r="V35" s="203">
        <v>0</v>
      </c>
      <c r="W35" s="203">
        <v>0</v>
      </c>
      <c r="X35" s="203">
        <v>43.9</v>
      </c>
      <c r="Y35" s="203">
        <v>0</v>
      </c>
      <c r="Z35" s="203">
        <v>30.22</v>
      </c>
      <c r="AA35" s="203">
        <v>14.28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7.33</v>
      </c>
      <c r="AJ35" s="203">
        <v>0</v>
      </c>
      <c r="AK35" s="203">
        <v>53.1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0.46</v>
      </c>
      <c r="L36" s="203">
        <v>254</v>
      </c>
      <c r="M36" s="203">
        <v>13.69</v>
      </c>
      <c r="N36" s="203">
        <v>35.15</v>
      </c>
      <c r="O36" s="203">
        <v>0</v>
      </c>
      <c r="P36" s="203">
        <v>39.51</v>
      </c>
      <c r="Q36" s="203">
        <v>0</v>
      </c>
      <c r="R36" s="203">
        <v>6.38</v>
      </c>
      <c r="S36" s="203">
        <v>3.97</v>
      </c>
      <c r="T36" s="203">
        <v>0</v>
      </c>
      <c r="U36" s="203">
        <v>41.01</v>
      </c>
      <c r="V36" s="203">
        <v>0</v>
      </c>
      <c r="W36" s="203">
        <v>0</v>
      </c>
      <c r="X36" s="203">
        <v>43.9</v>
      </c>
      <c r="Y36" s="203">
        <v>0</v>
      </c>
      <c r="Z36" s="203">
        <v>30.22</v>
      </c>
      <c r="AA36" s="203">
        <v>14.28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7.33</v>
      </c>
      <c r="AJ36" s="203">
        <v>0</v>
      </c>
      <c r="AK36" s="203">
        <v>53.1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254</v>
      </c>
      <c r="M37" s="203">
        <v>13.69</v>
      </c>
      <c r="N37" s="203">
        <v>35.15</v>
      </c>
      <c r="O37" s="203">
        <v>0</v>
      </c>
      <c r="P37" s="203">
        <v>39.51</v>
      </c>
      <c r="Q37" s="203">
        <v>0</v>
      </c>
      <c r="R37" s="203">
        <v>6.38</v>
      </c>
      <c r="S37" s="203">
        <v>3.97</v>
      </c>
      <c r="T37" s="203">
        <v>0</v>
      </c>
      <c r="U37" s="203">
        <v>41.01</v>
      </c>
      <c r="V37" s="203">
        <v>0</v>
      </c>
      <c r="W37" s="203">
        <v>0</v>
      </c>
      <c r="X37" s="203">
        <v>43.9</v>
      </c>
      <c r="Y37" s="203">
        <v>0</v>
      </c>
      <c r="Z37" s="203">
        <v>30.22</v>
      </c>
      <c r="AA37" s="203">
        <v>14.28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7.33</v>
      </c>
      <c r="AJ37" s="203">
        <v>0</v>
      </c>
      <c r="AK37" s="203">
        <v>53.1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254</v>
      </c>
      <c r="M38" s="203">
        <v>13.69</v>
      </c>
      <c r="N38" s="203">
        <v>35.15</v>
      </c>
      <c r="O38" s="203">
        <v>0</v>
      </c>
      <c r="P38" s="203">
        <v>39.51</v>
      </c>
      <c r="Q38" s="203">
        <v>0</v>
      </c>
      <c r="R38" s="203">
        <v>6.38</v>
      </c>
      <c r="S38" s="203">
        <v>3.97</v>
      </c>
      <c r="T38" s="203">
        <v>0</v>
      </c>
      <c r="U38" s="203">
        <v>41.01</v>
      </c>
      <c r="V38" s="203">
        <v>0</v>
      </c>
      <c r="W38" s="203">
        <v>0</v>
      </c>
      <c r="X38" s="203">
        <v>43.9</v>
      </c>
      <c r="Y38" s="203">
        <v>0</v>
      </c>
      <c r="Z38" s="203">
        <v>30.22</v>
      </c>
      <c r="AA38" s="203">
        <v>14.28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7.33</v>
      </c>
      <c r="AJ38" s="203">
        <v>0</v>
      </c>
      <c r="AK38" s="203">
        <v>53.1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254</v>
      </c>
      <c r="M39" s="203">
        <v>13.69</v>
      </c>
      <c r="N39" s="203">
        <v>35.15</v>
      </c>
      <c r="O39" s="203">
        <v>0</v>
      </c>
      <c r="P39" s="203">
        <v>39.51</v>
      </c>
      <c r="Q39" s="203">
        <v>0</v>
      </c>
      <c r="R39" s="203">
        <v>6.38</v>
      </c>
      <c r="S39" s="203">
        <v>3.97</v>
      </c>
      <c r="T39" s="203">
        <v>0</v>
      </c>
      <c r="U39" s="203">
        <v>41.01</v>
      </c>
      <c r="V39" s="203">
        <v>0</v>
      </c>
      <c r="W39" s="203">
        <v>0</v>
      </c>
      <c r="X39" s="203">
        <v>43.9</v>
      </c>
      <c r="Y39" s="203">
        <v>0</v>
      </c>
      <c r="Z39" s="203">
        <v>30.22</v>
      </c>
      <c r="AA39" s="203">
        <v>14.28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7.33</v>
      </c>
      <c r="AJ39" s="203">
        <v>0</v>
      </c>
      <c r="AK39" s="203">
        <v>53.1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254</v>
      </c>
      <c r="M40" s="203">
        <v>13.69</v>
      </c>
      <c r="N40" s="203">
        <v>35.15</v>
      </c>
      <c r="O40" s="203">
        <v>0</v>
      </c>
      <c r="P40" s="203">
        <v>39.51</v>
      </c>
      <c r="Q40" s="203">
        <v>6.61</v>
      </c>
      <c r="R40" s="203">
        <v>13.01</v>
      </c>
      <c r="S40" s="203">
        <v>8.1</v>
      </c>
      <c r="T40" s="203">
        <v>0</v>
      </c>
      <c r="U40" s="203">
        <v>41.01</v>
      </c>
      <c r="V40" s="203">
        <v>5.98</v>
      </c>
      <c r="W40" s="203">
        <v>6.9</v>
      </c>
      <c r="X40" s="203">
        <v>43.9</v>
      </c>
      <c r="Y40" s="203">
        <v>0</v>
      </c>
      <c r="Z40" s="203">
        <v>60.15</v>
      </c>
      <c r="AA40" s="203">
        <v>14.28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7.33</v>
      </c>
      <c r="AJ40" s="203">
        <v>0</v>
      </c>
      <c r="AK40" s="203">
        <v>53.1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2.77</v>
      </c>
      <c r="L41" s="203">
        <v>291.68</v>
      </c>
      <c r="M41" s="203">
        <v>13.69</v>
      </c>
      <c r="N41" s="203">
        <v>35.15</v>
      </c>
      <c r="O41" s="203">
        <v>0</v>
      </c>
      <c r="P41" s="203">
        <v>39.51</v>
      </c>
      <c r="Q41" s="203">
        <v>6.61</v>
      </c>
      <c r="R41" s="203">
        <v>13.01</v>
      </c>
      <c r="S41" s="203">
        <v>8.1</v>
      </c>
      <c r="T41" s="203">
        <v>0</v>
      </c>
      <c r="U41" s="203">
        <v>41.01</v>
      </c>
      <c r="V41" s="203">
        <v>5.98</v>
      </c>
      <c r="W41" s="203">
        <v>6.9</v>
      </c>
      <c r="X41" s="203">
        <v>43.9</v>
      </c>
      <c r="Y41" s="203">
        <v>0</v>
      </c>
      <c r="Z41" s="203">
        <v>60.15</v>
      </c>
      <c r="AA41" s="203">
        <v>20.86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7.33</v>
      </c>
      <c r="AJ41" s="203">
        <v>0</v>
      </c>
      <c r="AK41" s="203">
        <v>69.599999999999994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2.77</v>
      </c>
      <c r="L42" s="203">
        <v>329.32</v>
      </c>
      <c r="M42" s="203">
        <v>13.69</v>
      </c>
      <c r="N42" s="203">
        <v>35.15</v>
      </c>
      <c r="O42" s="203">
        <v>0</v>
      </c>
      <c r="P42" s="203">
        <v>39.51</v>
      </c>
      <c r="Q42" s="203">
        <v>6.61</v>
      </c>
      <c r="R42" s="203">
        <v>13.01</v>
      </c>
      <c r="S42" s="203">
        <v>8.1</v>
      </c>
      <c r="T42" s="203">
        <v>0</v>
      </c>
      <c r="U42" s="203">
        <v>41.01</v>
      </c>
      <c r="V42" s="203">
        <v>5.98</v>
      </c>
      <c r="W42" s="203">
        <v>6.9</v>
      </c>
      <c r="X42" s="203">
        <v>43.9</v>
      </c>
      <c r="Y42" s="203">
        <v>0</v>
      </c>
      <c r="Z42" s="203">
        <v>60.15</v>
      </c>
      <c r="AA42" s="203">
        <v>20.86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7.33</v>
      </c>
      <c r="AJ42" s="203">
        <v>0</v>
      </c>
      <c r="AK42" s="203">
        <v>69.599999999999994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2.77</v>
      </c>
      <c r="L43" s="203">
        <v>366.95</v>
      </c>
      <c r="M43" s="203">
        <v>13.69</v>
      </c>
      <c r="N43" s="203">
        <v>35.15</v>
      </c>
      <c r="O43" s="203">
        <v>0</v>
      </c>
      <c r="P43" s="203">
        <v>39.51</v>
      </c>
      <c r="Q43" s="203">
        <v>6.61</v>
      </c>
      <c r="R43" s="203">
        <v>13.01</v>
      </c>
      <c r="S43" s="203">
        <v>8.1</v>
      </c>
      <c r="T43" s="203">
        <v>0</v>
      </c>
      <c r="U43" s="203">
        <v>41.01</v>
      </c>
      <c r="V43" s="203">
        <v>5.98</v>
      </c>
      <c r="W43" s="203">
        <v>6.9</v>
      </c>
      <c r="X43" s="203">
        <v>43.9</v>
      </c>
      <c r="Y43" s="203">
        <v>0</v>
      </c>
      <c r="Z43" s="203">
        <v>60.15</v>
      </c>
      <c r="AA43" s="203">
        <v>20.86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7.33</v>
      </c>
      <c r="AJ43" s="203">
        <v>0</v>
      </c>
      <c r="AK43" s="203">
        <v>69.599999999999994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2.77</v>
      </c>
      <c r="L44" s="203">
        <v>385.77</v>
      </c>
      <c r="M44" s="203">
        <v>13.69</v>
      </c>
      <c r="N44" s="203">
        <v>35.15</v>
      </c>
      <c r="O44" s="203">
        <v>0</v>
      </c>
      <c r="P44" s="203">
        <v>39.51</v>
      </c>
      <c r="Q44" s="203">
        <v>6.61</v>
      </c>
      <c r="R44" s="203">
        <v>13.01</v>
      </c>
      <c r="S44" s="203">
        <v>8.1</v>
      </c>
      <c r="T44" s="203">
        <v>0</v>
      </c>
      <c r="U44" s="203">
        <v>41.01</v>
      </c>
      <c r="V44" s="203">
        <v>5.98</v>
      </c>
      <c r="W44" s="203">
        <v>6.9</v>
      </c>
      <c r="X44" s="203">
        <v>43.9</v>
      </c>
      <c r="Y44" s="203">
        <v>0</v>
      </c>
      <c r="Z44" s="203">
        <v>60.15</v>
      </c>
      <c r="AA44" s="203">
        <v>20.86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7.33</v>
      </c>
      <c r="AJ44" s="203">
        <v>0</v>
      </c>
      <c r="AK44" s="203">
        <v>69.599999999999994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2.77</v>
      </c>
      <c r="L45" s="203">
        <v>447.1</v>
      </c>
      <c r="M45" s="203">
        <v>13.69</v>
      </c>
      <c r="N45" s="203">
        <v>35.15</v>
      </c>
      <c r="O45" s="203">
        <v>0</v>
      </c>
      <c r="P45" s="203">
        <v>40.18</v>
      </c>
      <c r="Q45" s="203">
        <v>6.61</v>
      </c>
      <c r="R45" s="203">
        <v>13.01</v>
      </c>
      <c r="S45" s="203">
        <v>8.1</v>
      </c>
      <c r="T45" s="203">
        <v>0</v>
      </c>
      <c r="U45" s="203">
        <v>41.01</v>
      </c>
      <c r="V45" s="203">
        <v>5.98</v>
      </c>
      <c r="W45" s="203">
        <v>6.9</v>
      </c>
      <c r="X45" s="203">
        <v>43.9</v>
      </c>
      <c r="Y45" s="203">
        <v>0</v>
      </c>
      <c r="Z45" s="203">
        <v>60.15</v>
      </c>
      <c r="AA45" s="203">
        <v>20.86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7.33</v>
      </c>
      <c r="AJ45" s="203">
        <v>0</v>
      </c>
      <c r="AK45" s="203">
        <v>69.599999999999994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2.77</v>
      </c>
      <c r="L46" s="203">
        <v>447.1</v>
      </c>
      <c r="M46" s="203">
        <v>13.69</v>
      </c>
      <c r="N46" s="203">
        <v>35.15</v>
      </c>
      <c r="O46" s="203">
        <v>0</v>
      </c>
      <c r="P46" s="203">
        <v>40.630000000000003</v>
      </c>
      <c r="Q46" s="203">
        <v>6.61</v>
      </c>
      <c r="R46" s="203">
        <v>13.01</v>
      </c>
      <c r="S46" s="203">
        <v>8.1</v>
      </c>
      <c r="T46" s="203">
        <v>0</v>
      </c>
      <c r="U46" s="203">
        <v>41.01</v>
      </c>
      <c r="V46" s="203">
        <v>5.98</v>
      </c>
      <c r="W46" s="203">
        <v>6.9</v>
      </c>
      <c r="X46" s="203">
        <v>43.9</v>
      </c>
      <c r="Y46" s="203">
        <v>0</v>
      </c>
      <c r="Z46" s="203">
        <v>60.15</v>
      </c>
      <c r="AA46" s="203">
        <v>20.86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7.33</v>
      </c>
      <c r="AJ46" s="203">
        <v>0</v>
      </c>
      <c r="AK46" s="203">
        <v>69.599999999999994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2.77</v>
      </c>
      <c r="L47" s="203">
        <v>447.1</v>
      </c>
      <c r="M47" s="203">
        <v>13.69</v>
      </c>
      <c r="N47" s="203">
        <v>35.15</v>
      </c>
      <c r="O47" s="203">
        <v>0</v>
      </c>
      <c r="P47" s="203">
        <v>41.07</v>
      </c>
      <c r="Q47" s="203">
        <v>6.5</v>
      </c>
      <c r="R47" s="203">
        <v>13.01</v>
      </c>
      <c r="S47" s="203">
        <v>8.1</v>
      </c>
      <c r="T47" s="203">
        <v>0</v>
      </c>
      <c r="U47" s="203">
        <v>41.85</v>
      </c>
      <c r="V47" s="203">
        <v>5.98</v>
      </c>
      <c r="W47" s="203">
        <v>6.9</v>
      </c>
      <c r="X47" s="203">
        <v>43.9</v>
      </c>
      <c r="Y47" s="203">
        <v>0</v>
      </c>
      <c r="Z47" s="203">
        <v>60.15</v>
      </c>
      <c r="AA47" s="203">
        <v>20.86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7.33</v>
      </c>
      <c r="AJ47" s="203">
        <v>0</v>
      </c>
      <c r="AK47" s="203">
        <v>69.599999999999994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2.77</v>
      </c>
      <c r="L48" s="203">
        <v>447.1</v>
      </c>
      <c r="M48" s="203">
        <v>13.69</v>
      </c>
      <c r="N48" s="203">
        <v>35.15</v>
      </c>
      <c r="O48" s="203">
        <v>0</v>
      </c>
      <c r="P48" s="203">
        <v>41.07</v>
      </c>
      <c r="Q48" s="203">
        <v>6.5</v>
      </c>
      <c r="R48" s="203">
        <v>13.01</v>
      </c>
      <c r="S48" s="203">
        <v>8.1</v>
      </c>
      <c r="T48" s="203">
        <v>0</v>
      </c>
      <c r="U48" s="203">
        <v>42.35</v>
      </c>
      <c r="V48" s="203">
        <v>5.98</v>
      </c>
      <c r="W48" s="203">
        <v>6.9</v>
      </c>
      <c r="X48" s="203">
        <v>43.9</v>
      </c>
      <c r="Y48" s="203">
        <v>0</v>
      </c>
      <c r="Z48" s="203">
        <v>60.15</v>
      </c>
      <c r="AA48" s="203">
        <v>20.86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7.33</v>
      </c>
      <c r="AJ48" s="203">
        <v>0</v>
      </c>
      <c r="AK48" s="203">
        <v>69.599999999999994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2.77</v>
      </c>
      <c r="L49" s="203">
        <v>447.1</v>
      </c>
      <c r="M49" s="203">
        <v>13.69</v>
      </c>
      <c r="N49" s="203">
        <v>35.15</v>
      </c>
      <c r="O49" s="203">
        <v>0</v>
      </c>
      <c r="P49" s="203">
        <v>41.07</v>
      </c>
      <c r="Q49" s="203">
        <v>6.5</v>
      </c>
      <c r="R49" s="203">
        <v>13.01</v>
      </c>
      <c r="S49" s="203">
        <v>8.1</v>
      </c>
      <c r="T49" s="203">
        <v>0</v>
      </c>
      <c r="U49" s="203">
        <v>42.85</v>
      </c>
      <c r="V49" s="203">
        <v>5.98</v>
      </c>
      <c r="W49" s="203">
        <v>6.9</v>
      </c>
      <c r="X49" s="203">
        <v>43.9</v>
      </c>
      <c r="Y49" s="203">
        <v>0</v>
      </c>
      <c r="Z49" s="203">
        <v>60.15</v>
      </c>
      <c r="AA49" s="203">
        <v>20.86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7.33</v>
      </c>
      <c r="AJ49" s="203">
        <v>0</v>
      </c>
      <c r="AK49" s="203">
        <v>69.599999999999994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2.77</v>
      </c>
      <c r="L50" s="203">
        <v>447.1</v>
      </c>
      <c r="M50" s="203">
        <v>13.69</v>
      </c>
      <c r="N50" s="203">
        <v>35.15</v>
      </c>
      <c r="O50" s="203">
        <v>0</v>
      </c>
      <c r="P50" s="203">
        <v>41.07</v>
      </c>
      <c r="Q50" s="203">
        <v>6.5</v>
      </c>
      <c r="R50" s="203">
        <v>13.01</v>
      </c>
      <c r="S50" s="203">
        <v>8.1</v>
      </c>
      <c r="T50" s="203">
        <v>0</v>
      </c>
      <c r="U50" s="203">
        <v>42.85</v>
      </c>
      <c r="V50" s="203">
        <v>5.98</v>
      </c>
      <c r="W50" s="203">
        <v>6.9</v>
      </c>
      <c r="X50" s="203">
        <v>43.9</v>
      </c>
      <c r="Y50" s="203">
        <v>0</v>
      </c>
      <c r="Z50" s="203">
        <v>60.15</v>
      </c>
      <c r="AA50" s="203">
        <v>20.86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7.33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2.77</v>
      </c>
      <c r="L51" s="203">
        <v>447.1</v>
      </c>
      <c r="M51" s="203">
        <v>13.69</v>
      </c>
      <c r="N51" s="203">
        <v>35.15</v>
      </c>
      <c r="O51" s="203">
        <v>0</v>
      </c>
      <c r="P51" s="203">
        <v>41.07</v>
      </c>
      <c r="Q51" s="203">
        <v>6.5</v>
      </c>
      <c r="R51" s="203">
        <v>13.01</v>
      </c>
      <c r="S51" s="203">
        <v>8.1</v>
      </c>
      <c r="T51" s="203">
        <v>0</v>
      </c>
      <c r="U51" s="203">
        <v>42.85</v>
      </c>
      <c r="V51" s="203">
        <v>5.98</v>
      </c>
      <c r="W51" s="203">
        <v>6.9</v>
      </c>
      <c r="X51" s="203">
        <v>43.9</v>
      </c>
      <c r="Y51" s="203">
        <v>0</v>
      </c>
      <c r="Z51" s="203">
        <v>60.15</v>
      </c>
      <c r="AA51" s="203">
        <v>20.86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7.33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2.77</v>
      </c>
      <c r="L52" s="203">
        <v>447.1</v>
      </c>
      <c r="M52" s="203">
        <v>13.69</v>
      </c>
      <c r="N52" s="203">
        <v>35.15</v>
      </c>
      <c r="O52" s="203">
        <v>0</v>
      </c>
      <c r="P52" s="203">
        <v>41.07</v>
      </c>
      <c r="Q52" s="203">
        <v>6.5</v>
      </c>
      <c r="R52" s="203">
        <v>13.01</v>
      </c>
      <c r="S52" s="203">
        <v>8.1</v>
      </c>
      <c r="T52" s="203">
        <v>0</v>
      </c>
      <c r="U52" s="203">
        <v>42.85</v>
      </c>
      <c r="V52" s="203">
        <v>5.98</v>
      </c>
      <c r="W52" s="203">
        <v>6.9</v>
      </c>
      <c r="X52" s="203">
        <v>43.9</v>
      </c>
      <c r="Y52" s="203">
        <v>0</v>
      </c>
      <c r="Z52" s="203">
        <v>60.15</v>
      </c>
      <c r="AA52" s="203">
        <v>20.86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7.33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2.77</v>
      </c>
      <c r="L53" s="203">
        <v>388</v>
      </c>
      <c r="M53" s="203">
        <v>13.69</v>
      </c>
      <c r="N53" s="203">
        <v>35.15</v>
      </c>
      <c r="O53" s="203">
        <v>0</v>
      </c>
      <c r="P53" s="203">
        <v>41.07</v>
      </c>
      <c r="Q53" s="203">
        <v>6.5</v>
      </c>
      <c r="R53" s="203">
        <v>13.01</v>
      </c>
      <c r="S53" s="203">
        <v>8.1</v>
      </c>
      <c r="T53" s="203">
        <v>0</v>
      </c>
      <c r="U53" s="203">
        <v>45.37</v>
      </c>
      <c r="V53" s="203">
        <v>5.98</v>
      </c>
      <c r="W53" s="203">
        <v>6.9</v>
      </c>
      <c r="X53" s="203">
        <v>43.9</v>
      </c>
      <c r="Y53" s="203">
        <v>0</v>
      </c>
      <c r="Z53" s="203">
        <v>60.15</v>
      </c>
      <c r="AA53" s="203">
        <v>20.86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7.33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2.77</v>
      </c>
      <c r="L54" s="203">
        <v>388</v>
      </c>
      <c r="M54" s="203">
        <v>13.69</v>
      </c>
      <c r="N54" s="203">
        <v>35.15</v>
      </c>
      <c r="O54" s="203">
        <v>0</v>
      </c>
      <c r="P54" s="203">
        <v>41.07</v>
      </c>
      <c r="Q54" s="203">
        <v>6.5</v>
      </c>
      <c r="R54" s="203">
        <v>13.01</v>
      </c>
      <c r="S54" s="203">
        <v>8.1</v>
      </c>
      <c r="T54" s="203">
        <v>0</v>
      </c>
      <c r="U54" s="203">
        <v>47.03</v>
      </c>
      <c r="V54" s="203">
        <v>5.98</v>
      </c>
      <c r="W54" s="203">
        <v>6.9</v>
      </c>
      <c r="X54" s="203">
        <v>43.9</v>
      </c>
      <c r="Y54" s="203">
        <v>0</v>
      </c>
      <c r="Z54" s="203">
        <v>60.15</v>
      </c>
      <c r="AA54" s="203">
        <v>20.86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7.33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2.77</v>
      </c>
      <c r="L55" s="203">
        <v>254</v>
      </c>
      <c r="M55" s="203">
        <v>13.69</v>
      </c>
      <c r="N55" s="203">
        <v>35.15</v>
      </c>
      <c r="O55" s="203">
        <v>0</v>
      </c>
      <c r="P55" s="203">
        <v>41.07</v>
      </c>
      <c r="Q55" s="203">
        <v>6.5</v>
      </c>
      <c r="R55" s="203">
        <v>13.01</v>
      </c>
      <c r="S55" s="203">
        <v>8.1</v>
      </c>
      <c r="T55" s="203">
        <v>0</v>
      </c>
      <c r="U55" s="203">
        <v>48.21</v>
      </c>
      <c r="V55" s="203">
        <v>5.98</v>
      </c>
      <c r="W55" s="203">
        <v>6.9</v>
      </c>
      <c r="X55" s="203">
        <v>43.9</v>
      </c>
      <c r="Y55" s="203">
        <v>0</v>
      </c>
      <c r="Z55" s="203">
        <v>60.15</v>
      </c>
      <c r="AA55" s="203">
        <v>20.86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7.33</v>
      </c>
      <c r="AJ55" s="203">
        <v>0</v>
      </c>
      <c r="AK55" s="203">
        <v>69.599999999999994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2.77</v>
      </c>
      <c r="L56" s="203">
        <v>254</v>
      </c>
      <c r="M56" s="203">
        <v>13.69</v>
      </c>
      <c r="N56" s="203">
        <v>35.15</v>
      </c>
      <c r="O56" s="203">
        <v>0</v>
      </c>
      <c r="P56" s="203">
        <v>41.07</v>
      </c>
      <c r="Q56" s="203">
        <v>6.5</v>
      </c>
      <c r="R56" s="203">
        <v>13.01</v>
      </c>
      <c r="S56" s="203">
        <v>8.1</v>
      </c>
      <c r="T56" s="203">
        <v>0</v>
      </c>
      <c r="U56" s="203">
        <v>50.72</v>
      </c>
      <c r="V56" s="203">
        <v>5.98</v>
      </c>
      <c r="W56" s="203">
        <v>6.9</v>
      </c>
      <c r="X56" s="203">
        <v>43.9</v>
      </c>
      <c r="Y56" s="203">
        <v>0</v>
      </c>
      <c r="Z56" s="203">
        <v>60.15</v>
      </c>
      <c r="AA56" s="203">
        <v>20.86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7.33</v>
      </c>
      <c r="AJ56" s="203">
        <v>0</v>
      </c>
      <c r="AK56" s="203">
        <v>69.599999999999994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2.77</v>
      </c>
      <c r="L57" s="203">
        <v>329.8</v>
      </c>
      <c r="M57" s="203">
        <v>13.69</v>
      </c>
      <c r="N57" s="203">
        <v>35.15</v>
      </c>
      <c r="O57" s="203">
        <v>0</v>
      </c>
      <c r="P57" s="203">
        <v>41.07</v>
      </c>
      <c r="Q57" s="203">
        <v>6.5</v>
      </c>
      <c r="R57" s="203">
        <v>13.01</v>
      </c>
      <c r="S57" s="203">
        <v>8.1</v>
      </c>
      <c r="T57" s="203">
        <v>0</v>
      </c>
      <c r="U57" s="203">
        <v>51.06</v>
      </c>
      <c r="V57" s="203">
        <v>5.98</v>
      </c>
      <c r="W57" s="203">
        <v>6.9</v>
      </c>
      <c r="X57" s="203">
        <v>43.9</v>
      </c>
      <c r="Y57" s="203">
        <v>0</v>
      </c>
      <c r="Z57" s="203">
        <v>60.15</v>
      </c>
      <c r="AA57" s="203">
        <v>20.86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7.33</v>
      </c>
      <c r="AJ57" s="203">
        <v>0</v>
      </c>
      <c r="AK57" s="203">
        <v>69.599999999999994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2.77</v>
      </c>
      <c r="L58" s="203">
        <v>329.8</v>
      </c>
      <c r="M58" s="203">
        <v>13.69</v>
      </c>
      <c r="N58" s="203">
        <v>35.15</v>
      </c>
      <c r="O58" s="203">
        <v>0</v>
      </c>
      <c r="P58" s="203">
        <v>41.07</v>
      </c>
      <c r="Q58" s="203">
        <v>6.5</v>
      </c>
      <c r="R58" s="203">
        <v>13.01</v>
      </c>
      <c r="S58" s="203">
        <v>8.1</v>
      </c>
      <c r="T58" s="203">
        <v>0</v>
      </c>
      <c r="U58" s="203">
        <v>51.06</v>
      </c>
      <c r="V58" s="203">
        <v>5.98</v>
      </c>
      <c r="W58" s="203">
        <v>6.9</v>
      </c>
      <c r="X58" s="203">
        <v>43.9</v>
      </c>
      <c r="Y58" s="203">
        <v>0</v>
      </c>
      <c r="Z58" s="203">
        <v>60.15</v>
      </c>
      <c r="AA58" s="203">
        <v>20.86</v>
      </c>
      <c r="AB58" s="203">
        <v>0</v>
      </c>
      <c r="AC58" s="203">
        <v>8.3699999999999992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7.33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2.81</v>
      </c>
      <c r="L59" s="203">
        <v>368.6</v>
      </c>
      <c r="M59" s="203">
        <v>13.69</v>
      </c>
      <c r="N59" s="203">
        <v>35.15</v>
      </c>
      <c r="O59" s="203">
        <v>0</v>
      </c>
      <c r="P59" s="203">
        <v>41.07</v>
      </c>
      <c r="Q59" s="203">
        <v>6.5</v>
      </c>
      <c r="R59" s="203">
        <v>13.01</v>
      </c>
      <c r="S59" s="203">
        <v>8.1</v>
      </c>
      <c r="T59" s="203">
        <v>0</v>
      </c>
      <c r="U59" s="203">
        <v>51.56</v>
      </c>
      <c r="V59" s="203">
        <v>5.98</v>
      </c>
      <c r="W59" s="203">
        <v>6.9</v>
      </c>
      <c r="X59" s="203">
        <v>43.9</v>
      </c>
      <c r="Y59" s="203">
        <v>0</v>
      </c>
      <c r="Z59" s="203">
        <v>60.15</v>
      </c>
      <c r="AA59" s="203">
        <v>20.86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7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2.81</v>
      </c>
      <c r="L60" s="203">
        <v>388</v>
      </c>
      <c r="M60" s="203">
        <v>13.69</v>
      </c>
      <c r="N60" s="203">
        <v>35.15</v>
      </c>
      <c r="O60" s="203">
        <v>0</v>
      </c>
      <c r="P60" s="203">
        <v>41.07</v>
      </c>
      <c r="Q60" s="203">
        <v>6.5</v>
      </c>
      <c r="R60" s="203">
        <v>13.01</v>
      </c>
      <c r="S60" s="203">
        <v>8.1</v>
      </c>
      <c r="T60" s="203">
        <v>0</v>
      </c>
      <c r="U60" s="203">
        <v>51.56</v>
      </c>
      <c r="V60" s="203">
        <v>5.98</v>
      </c>
      <c r="W60" s="203">
        <v>6.9</v>
      </c>
      <c r="X60" s="203">
        <v>43.9</v>
      </c>
      <c r="Y60" s="203">
        <v>0</v>
      </c>
      <c r="Z60" s="203">
        <v>60.15</v>
      </c>
      <c r="AA60" s="203">
        <v>20.86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7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2.81</v>
      </c>
      <c r="L61" s="203">
        <v>447.1</v>
      </c>
      <c r="M61" s="203">
        <v>13.69</v>
      </c>
      <c r="N61" s="203">
        <v>35.15</v>
      </c>
      <c r="O61" s="203">
        <v>0</v>
      </c>
      <c r="P61" s="203">
        <v>41.07</v>
      </c>
      <c r="Q61" s="203">
        <v>6.5</v>
      </c>
      <c r="R61" s="203">
        <v>13.01</v>
      </c>
      <c r="S61" s="203">
        <v>8.1</v>
      </c>
      <c r="T61" s="203">
        <v>0</v>
      </c>
      <c r="U61" s="203">
        <v>51.56</v>
      </c>
      <c r="V61" s="203">
        <v>5.98</v>
      </c>
      <c r="W61" s="203">
        <v>6.9</v>
      </c>
      <c r="X61" s="203">
        <v>43.9</v>
      </c>
      <c r="Y61" s="203">
        <v>0</v>
      </c>
      <c r="Z61" s="203">
        <v>60.15</v>
      </c>
      <c r="AA61" s="203">
        <v>20.86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7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2.81</v>
      </c>
      <c r="L62" s="203">
        <v>447.1</v>
      </c>
      <c r="M62" s="203">
        <v>13.69</v>
      </c>
      <c r="N62" s="203">
        <v>35.15</v>
      </c>
      <c r="O62" s="203">
        <v>0</v>
      </c>
      <c r="P62" s="203">
        <v>41.07</v>
      </c>
      <c r="Q62" s="203">
        <v>6.5</v>
      </c>
      <c r="R62" s="203">
        <v>13.01</v>
      </c>
      <c r="S62" s="203">
        <v>8.1</v>
      </c>
      <c r="T62" s="203">
        <v>0</v>
      </c>
      <c r="U62" s="203">
        <v>51.56</v>
      </c>
      <c r="V62" s="203">
        <v>5.98</v>
      </c>
      <c r="W62" s="203">
        <v>6.9</v>
      </c>
      <c r="X62" s="203">
        <v>43.9</v>
      </c>
      <c r="Y62" s="203">
        <v>0</v>
      </c>
      <c r="Z62" s="203">
        <v>60.15</v>
      </c>
      <c r="AA62" s="203">
        <v>20.86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7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2.81</v>
      </c>
      <c r="L63" s="203">
        <v>329.8</v>
      </c>
      <c r="M63" s="203">
        <v>13.69</v>
      </c>
      <c r="N63" s="203">
        <v>35.15</v>
      </c>
      <c r="O63" s="203">
        <v>0</v>
      </c>
      <c r="P63" s="203">
        <v>41.07</v>
      </c>
      <c r="Q63" s="203">
        <v>6.5</v>
      </c>
      <c r="R63" s="203">
        <v>13.01</v>
      </c>
      <c r="S63" s="203">
        <v>8.1</v>
      </c>
      <c r="T63" s="203">
        <v>0</v>
      </c>
      <c r="U63" s="203">
        <v>51.56</v>
      </c>
      <c r="V63" s="203">
        <v>5.98</v>
      </c>
      <c r="W63" s="203">
        <v>6.9</v>
      </c>
      <c r="X63" s="203">
        <v>43.9</v>
      </c>
      <c r="Y63" s="203">
        <v>0</v>
      </c>
      <c r="Z63" s="203">
        <v>60.15</v>
      </c>
      <c r="AA63" s="203">
        <v>20.86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7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2.81</v>
      </c>
      <c r="L64" s="203">
        <v>329.8</v>
      </c>
      <c r="M64" s="203">
        <v>13.69</v>
      </c>
      <c r="N64" s="203">
        <v>35.15</v>
      </c>
      <c r="O64" s="203">
        <v>0</v>
      </c>
      <c r="P64" s="203">
        <v>41.07</v>
      </c>
      <c r="Q64" s="203">
        <v>6.5</v>
      </c>
      <c r="R64" s="203">
        <v>13.01</v>
      </c>
      <c r="S64" s="203">
        <v>8.1</v>
      </c>
      <c r="T64" s="203">
        <v>0</v>
      </c>
      <c r="U64" s="203">
        <v>51.56</v>
      </c>
      <c r="V64" s="203">
        <v>5.98</v>
      </c>
      <c r="W64" s="203">
        <v>6.9</v>
      </c>
      <c r="X64" s="203">
        <v>43.9</v>
      </c>
      <c r="Y64" s="203">
        <v>0</v>
      </c>
      <c r="Z64" s="203">
        <v>60.15</v>
      </c>
      <c r="AA64" s="203">
        <v>20.86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7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2.81</v>
      </c>
      <c r="L65" s="203">
        <v>329.8</v>
      </c>
      <c r="M65" s="203">
        <v>13.69</v>
      </c>
      <c r="N65" s="203">
        <v>35.15</v>
      </c>
      <c r="O65" s="203">
        <v>0</v>
      </c>
      <c r="P65" s="203">
        <v>41.07</v>
      </c>
      <c r="Q65" s="203">
        <v>6.5</v>
      </c>
      <c r="R65" s="203">
        <v>13.01</v>
      </c>
      <c r="S65" s="203">
        <v>8.1</v>
      </c>
      <c r="T65" s="203">
        <v>0</v>
      </c>
      <c r="U65" s="203">
        <v>51.56</v>
      </c>
      <c r="V65" s="203">
        <v>5.98</v>
      </c>
      <c r="W65" s="203">
        <v>6.9</v>
      </c>
      <c r="X65" s="203">
        <v>43.9</v>
      </c>
      <c r="Y65" s="203">
        <v>0</v>
      </c>
      <c r="Z65" s="203">
        <v>60.15</v>
      </c>
      <c r="AA65" s="203">
        <v>20.86</v>
      </c>
      <c r="AB65" s="203">
        <v>0</v>
      </c>
      <c r="AC65" s="203">
        <v>8.14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6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2.81</v>
      </c>
      <c r="L66" s="203">
        <v>329.8</v>
      </c>
      <c r="M66" s="203">
        <v>13.69</v>
      </c>
      <c r="N66" s="203">
        <v>35.15</v>
      </c>
      <c r="O66" s="203">
        <v>0</v>
      </c>
      <c r="P66" s="203">
        <v>41.07</v>
      </c>
      <c r="Q66" s="203">
        <v>6.5</v>
      </c>
      <c r="R66" s="203">
        <v>13.01</v>
      </c>
      <c r="S66" s="203">
        <v>8.1</v>
      </c>
      <c r="T66" s="203">
        <v>0</v>
      </c>
      <c r="U66" s="203">
        <v>51.56</v>
      </c>
      <c r="V66" s="203">
        <v>5.98</v>
      </c>
      <c r="W66" s="203">
        <v>6.9</v>
      </c>
      <c r="X66" s="203">
        <v>43.9</v>
      </c>
      <c r="Y66" s="203">
        <v>0</v>
      </c>
      <c r="Z66" s="203">
        <v>60.15</v>
      </c>
      <c r="AA66" s="203">
        <v>20.86</v>
      </c>
      <c r="AB66" s="203">
        <v>0</v>
      </c>
      <c r="AC66" s="203">
        <v>8.14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6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2.82</v>
      </c>
      <c r="L67" s="203">
        <v>329.8</v>
      </c>
      <c r="M67" s="203">
        <v>13.69</v>
      </c>
      <c r="N67" s="203">
        <v>35.15</v>
      </c>
      <c r="O67" s="203">
        <v>0</v>
      </c>
      <c r="P67" s="203">
        <v>41.07</v>
      </c>
      <c r="Q67" s="203">
        <v>6.5</v>
      </c>
      <c r="R67" s="203">
        <v>13.01</v>
      </c>
      <c r="S67" s="203">
        <v>8.1</v>
      </c>
      <c r="T67" s="203">
        <v>0</v>
      </c>
      <c r="U67" s="203">
        <v>51.56</v>
      </c>
      <c r="V67" s="203">
        <v>5.98</v>
      </c>
      <c r="W67" s="203">
        <v>6.9</v>
      </c>
      <c r="X67" s="203">
        <v>43.9</v>
      </c>
      <c r="Y67" s="203">
        <v>0</v>
      </c>
      <c r="Z67" s="203">
        <v>60.15</v>
      </c>
      <c r="AA67" s="203">
        <v>20.86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7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2.82</v>
      </c>
      <c r="L68" s="203">
        <v>329.8</v>
      </c>
      <c r="M68" s="203">
        <v>13.69</v>
      </c>
      <c r="N68" s="203">
        <v>35.15</v>
      </c>
      <c r="O68" s="203">
        <v>0</v>
      </c>
      <c r="P68" s="203">
        <v>41.07</v>
      </c>
      <c r="Q68" s="203">
        <v>6.5</v>
      </c>
      <c r="R68" s="203">
        <v>13.01</v>
      </c>
      <c r="S68" s="203">
        <v>8.1</v>
      </c>
      <c r="T68" s="203">
        <v>0</v>
      </c>
      <c r="U68" s="203">
        <v>51.56</v>
      </c>
      <c r="V68" s="203">
        <v>5.98</v>
      </c>
      <c r="W68" s="203">
        <v>6.9</v>
      </c>
      <c r="X68" s="203">
        <v>43.9</v>
      </c>
      <c r="Y68" s="203">
        <v>0</v>
      </c>
      <c r="Z68" s="203">
        <v>60.15</v>
      </c>
      <c r="AA68" s="203">
        <v>20.86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7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2.82</v>
      </c>
      <c r="L69" s="203">
        <v>329.8</v>
      </c>
      <c r="M69" s="203">
        <v>13.69</v>
      </c>
      <c r="N69" s="203">
        <v>35.15</v>
      </c>
      <c r="O69" s="203">
        <v>0</v>
      </c>
      <c r="P69" s="203">
        <v>41.07</v>
      </c>
      <c r="Q69" s="203">
        <v>6.5</v>
      </c>
      <c r="R69" s="203">
        <v>13.01</v>
      </c>
      <c r="S69" s="203">
        <v>8.1</v>
      </c>
      <c r="T69" s="203">
        <v>0</v>
      </c>
      <c r="U69" s="203">
        <v>51.56</v>
      </c>
      <c r="V69" s="203">
        <v>5.98</v>
      </c>
      <c r="W69" s="203">
        <v>6.9</v>
      </c>
      <c r="X69" s="203">
        <v>43.9</v>
      </c>
      <c r="Y69" s="203">
        <v>0</v>
      </c>
      <c r="Z69" s="203">
        <v>60.15</v>
      </c>
      <c r="AA69" s="203">
        <v>20.86</v>
      </c>
      <c r="AB69" s="203">
        <v>0</v>
      </c>
      <c r="AC69" s="203">
        <v>8.3699999999999992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5.67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2.82</v>
      </c>
      <c r="L70" s="203">
        <v>329.8</v>
      </c>
      <c r="M70" s="203">
        <v>13.69</v>
      </c>
      <c r="N70" s="203">
        <v>35.15</v>
      </c>
      <c r="O70" s="203">
        <v>0</v>
      </c>
      <c r="P70" s="203">
        <v>41.07</v>
      </c>
      <c r="Q70" s="203">
        <v>6.5</v>
      </c>
      <c r="R70" s="203">
        <v>13.01</v>
      </c>
      <c r="S70" s="203">
        <v>8.1</v>
      </c>
      <c r="T70" s="203">
        <v>0</v>
      </c>
      <c r="U70" s="203">
        <v>51.56</v>
      </c>
      <c r="V70" s="203">
        <v>5.98</v>
      </c>
      <c r="W70" s="203">
        <v>6.9</v>
      </c>
      <c r="X70" s="203">
        <v>43.9</v>
      </c>
      <c r="Y70" s="203">
        <v>0</v>
      </c>
      <c r="Z70" s="203">
        <v>60.15</v>
      </c>
      <c r="AA70" s="203">
        <v>20.86</v>
      </c>
      <c r="AB70" s="203">
        <v>0</v>
      </c>
      <c r="AC70" s="203">
        <v>8.3699999999999992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5.67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2.81</v>
      </c>
      <c r="L71" s="203">
        <v>339.5</v>
      </c>
      <c r="M71" s="203">
        <v>13.69</v>
      </c>
      <c r="N71" s="203">
        <v>35.15</v>
      </c>
      <c r="O71" s="203">
        <v>0</v>
      </c>
      <c r="P71" s="203">
        <v>41.07</v>
      </c>
      <c r="Q71" s="203">
        <v>6.49</v>
      </c>
      <c r="R71" s="203">
        <v>13.01</v>
      </c>
      <c r="S71" s="203">
        <v>8.1</v>
      </c>
      <c r="T71" s="203">
        <v>0</v>
      </c>
      <c r="U71" s="203">
        <v>51.56</v>
      </c>
      <c r="V71" s="203">
        <v>5.98</v>
      </c>
      <c r="W71" s="203">
        <v>6.9</v>
      </c>
      <c r="X71" s="203">
        <v>43.9</v>
      </c>
      <c r="Y71" s="203">
        <v>0</v>
      </c>
      <c r="Z71" s="203">
        <v>60.04</v>
      </c>
      <c r="AA71" s="203">
        <v>20.86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7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2.81</v>
      </c>
      <c r="L72" s="203">
        <v>339.5</v>
      </c>
      <c r="M72" s="203">
        <v>13.69</v>
      </c>
      <c r="N72" s="203">
        <v>35.15</v>
      </c>
      <c r="O72" s="203">
        <v>0</v>
      </c>
      <c r="P72" s="203">
        <v>41.07</v>
      </c>
      <c r="Q72" s="203">
        <v>6.49</v>
      </c>
      <c r="R72" s="203">
        <v>13.01</v>
      </c>
      <c r="S72" s="203">
        <v>8.1</v>
      </c>
      <c r="T72" s="203">
        <v>0</v>
      </c>
      <c r="U72" s="203">
        <v>51.56</v>
      </c>
      <c r="V72" s="203">
        <v>5.98</v>
      </c>
      <c r="W72" s="203">
        <v>6.9</v>
      </c>
      <c r="X72" s="203">
        <v>43.9</v>
      </c>
      <c r="Y72" s="203">
        <v>0</v>
      </c>
      <c r="Z72" s="203">
        <v>60.04</v>
      </c>
      <c r="AA72" s="203">
        <v>20.86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7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16.440000000000001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2.81</v>
      </c>
      <c r="L73" s="203">
        <v>344.35</v>
      </c>
      <c r="M73" s="203">
        <v>13.69</v>
      </c>
      <c r="N73" s="203">
        <v>35.15</v>
      </c>
      <c r="O73" s="203">
        <v>0</v>
      </c>
      <c r="P73" s="203">
        <v>41.07</v>
      </c>
      <c r="Q73" s="203">
        <v>6.49</v>
      </c>
      <c r="R73" s="203">
        <v>13.01</v>
      </c>
      <c r="S73" s="203">
        <v>8.1</v>
      </c>
      <c r="T73" s="203">
        <v>0</v>
      </c>
      <c r="U73" s="203">
        <v>51.56</v>
      </c>
      <c r="V73" s="203">
        <v>5.99</v>
      </c>
      <c r="W73" s="203">
        <v>6.81</v>
      </c>
      <c r="X73" s="203">
        <v>39.64</v>
      </c>
      <c r="Y73" s="203">
        <v>0</v>
      </c>
      <c r="Z73" s="203">
        <v>60.06</v>
      </c>
      <c r="AA73" s="203">
        <v>20.86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7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11.36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2.81</v>
      </c>
      <c r="L74" s="203">
        <v>344.35</v>
      </c>
      <c r="M74" s="203">
        <v>13.69</v>
      </c>
      <c r="N74" s="203">
        <v>35.15</v>
      </c>
      <c r="O74" s="203">
        <v>0</v>
      </c>
      <c r="P74" s="203">
        <v>41.07</v>
      </c>
      <c r="Q74" s="203">
        <v>6.49</v>
      </c>
      <c r="R74" s="203">
        <v>12.62</v>
      </c>
      <c r="S74" s="203">
        <v>7.86</v>
      </c>
      <c r="T74" s="203">
        <v>0</v>
      </c>
      <c r="U74" s="203">
        <v>51.56</v>
      </c>
      <c r="V74" s="203">
        <v>5.99</v>
      </c>
      <c r="W74" s="203">
        <v>6.91</v>
      </c>
      <c r="X74" s="203">
        <v>43.9</v>
      </c>
      <c r="Y74" s="203">
        <v>0</v>
      </c>
      <c r="Z74" s="203">
        <v>60.06</v>
      </c>
      <c r="AA74" s="203">
        <v>20.86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7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7.39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</v>
      </c>
      <c r="L75" s="203">
        <v>344.35</v>
      </c>
      <c r="M75" s="203">
        <v>13.69</v>
      </c>
      <c r="N75" s="203">
        <v>35.15</v>
      </c>
      <c r="O75" s="203">
        <v>0</v>
      </c>
      <c r="P75" s="203">
        <v>41.07</v>
      </c>
      <c r="Q75" s="203">
        <v>6.49</v>
      </c>
      <c r="R75" s="203">
        <v>12.62</v>
      </c>
      <c r="S75" s="203">
        <v>7.86</v>
      </c>
      <c r="T75" s="203">
        <v>0</v>
      </c>
      <c r="U75" s="203">
        <v>51.92</v>
      </c>
      <c r="V75" s="203">
        <v>5.99</v>
      </c>
      <c r="W75" s="203">
        <v>6.91</v>
      </c>
      <c r="X75" s="203">
        <v>43.9</v>
      </c>
      <c r="Y75" s="203">
        <v>0</v>
      </c>
      <c r="Z75" s="203">
        <v>66.83</v>
      </c>
      <c r="AA75" s="203">
        <v>20.86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7</v>
      </c>
      <c r="AJ75" s="203">
        <v>0</v>
      </c>
      <c r="AK75" s="203">
        <v>69.599999999999994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2.77</v>
      </c>
      <c r="L76" s="203">
        <v>378.3</v>
      </c>
      <c r="M76" s="203">
        <v>13.69</v>
      </c>
      <c r="N76" s="203">
        <v>35.15</v>
      </c>
      <c r="O76" s="203">
        <v>0</v>
      </c>
      <c r="P76" s="203">
        <v>41.07</v>
      </c>
      <c r="Q76" s="203">
        <v>6.49</v>
      </c>
      <c r="R76" s="203">
        <v>12.62</v>
      </c>
      <c r="S76" s="203">
        <v>7.86</v>
      </c>
      <c r="T76" s="203">
        <v>0</v>
      </c>
      <c r="U76" s="203">
        <v>51.92</v>
      </c>
      <c r="V76" s="203">
        <v>5.99</v>
      </c>
      <c r="W76" s="203">
        <v>6.91</v>
      </c>
      <c r="X76" s="203">
        <v>43.9</v>
      </c>
      <c r="Y76" s="203">
        <v>0</v>
      </c>
      <c r="Z76" s="203">
        <v>66.83</v>
      </c>
      <c r="AA76" s="203">
        <v>20.86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7</v>
      </c>
      <c r="AJ76" s="203">
        <v>0</v>
      </c>
      <c r="AK76" s="203">
        <v>69.599999999999994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2.77</v>
      </c>
      <c r="L77" s="203">
        <v>378.3</v>
      </c>
      <c r="M77" s="203">
        <v>13.69</v>
      </c>
      <c r="N77" s="203">
        <v>35.15</v>
      </c>
      <c r="O77" s="203">
        <v>0</v>
      </c>
      <c r="P77" s="203">
        <v>41.07</v>
      </c>
      <c r="Q77" s="203">
        <v>6.49</v>
      </c>
      <c r="R77" s="203">
        <v>12.62</v>
      </c>
      <c r="S77" s="203">
        <v>7.86</v>
      </c>
      <c r="T77" s="203">
        <v>0</v>
      </c>
      <c r="U77" s="203">
        <v>51.92</v>
      </c>
      <c r="V77" s="203">
        <v>5.99</v>
      </c>
      <c r="W77" s="203">
        <v>6.91</v>
      </c>
      <c r="X77" s="203">
        <v>43.9</v>
      </c>
      <c r="Y77" s="203">
        <v>0</v>
      </c>
      <c r="Z77" s="203">
        <v>66.83</v>
      </c>
      <c r="AA77" s="203">
        <v>20.239999999999998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7</v>
      </c>
      <c r="AJ77" s="203">
        <v>0</v>
      </c>
      <c r="AK77" s="203">
        <v>69.599999999999994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2.77</v>
      </c>
      <c r="L78" s="203">
        <v>378.3</v>
      </c>
      <c r="M78" s="203">
        <v>13.69</v>
      </c>
      <c r="N78" s="203">
        <v>35.15</v>
      </c>
      <c r="O78" s="203">
        <v>0</v>
      </c>
      <c r="P78" s="203">
        <v>41.07</v>
      </c>
      <c r="Q78" s="203">
        <v>6.49</v>
      </c>
      <c r="R78" s="203">
        <v>12.62</v>
      </c>
      <c r="S78" s="203">
        <v>7.86</v>
      </c>
      <c r="T78" s="203">
        <v>0</v>
      </c>
      <c r="U78" s="203">
        <v>51.92</v>
      </c>
      <c r="V78" s="203">
        <v>4.8</v>
      </c>
      <c r="W78" s="203">
        <v>6.91</v>
      </c>
      <c r="X78" s="203">
        <v>43.9</v>
      </c>
      <c r="Y78" s="203">
        <v>0</v>
      </c>
      <c r="Z78" s="203">
        <v>66.83</v>
      </c>
      <c r="AA78" s="203">
        <v>20.239999999999998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7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2.77</v>
      </c>
      <c r="L79" s="203">
        <v>378.3</v>
      </c>
      <c r="M79" s="203">
        <v>13.69</v>
      </c>
      <c r="N79" s="203">
        <v>35.15</v>
      </c>
      <c r="O79" s="203">
        <v>0</v>
      </c>
      <c r="P79" s="203">
        <v>41.07</v>
      </c>
      <c r="Q79" s="203">
        <v>6.49</v>
      </c>
      <c r="R79" s="203">
        <v>12.62</v>
      </c>
      <c r="S79" s="203">
        <v>7.86</v>
      </c>
      <c r="T79" s="203">
        <v>0</v>
      </c>
      <c r="U79" s="203">
        <v>51.92</v>
      </c>
      <c r="V79" s="203">
        <v>4.55</v>
      </c>
      <c r="W79" s="203">
        <v>6.91</v>
      </c>
      <c r="X79" s="203">
        <v>43.9</v>
      </c>
      <c r="Y79" s="203">
        <v>0</v>
      </c>
      <c r="Z79" s="203">
        <v>66.83</v>
      </c>
      <c r="AA79" s="203">
        <v>20.239999999999998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7</v>
      </c>
      <c r="AJ79" s="203">
        <v>0</v>
      </c>
      <c r="AK79" s="203">
        <v>69.599999999999994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2.77</v>
      </c>
      <c r="L80" s="203">
        <v>378.3</v>
      </c>
      <c r="M80" s="203">
        <v>13.69</v>
      </c>
      <c r="N80" s="203">
        <v>35.15</v>
      </c>
      <c r="O80" s="203">
        <v>0</v>
      </c>
      <c r="P80" s="203">
        <v>41.07</v>
      </c>
      <c r="Q80" s="203">
        <v>6.49</v>
      </c>
      <c r="R80" s="203">
        <v>12.62</v>
      </c>
      <c r="S80" s="203">
        <v>7.86</v>
      </c>
      <c r="T80" s="203">
        <v>0</v>
      </c>
      <c r="U80" s="203">
        <v>51.92</v>
      </c>
      <c r="V80" s="203">
        <v>4.55</v>
      </c>
      <c r="W80" s="203">
        <v>6.91</v>
      </c>
      <c r="X80" s="203">
        <v>43.9</v>
      </c>
      <c r="Y80" s="203">
        <v>0</v>
      </c>
      <c r="Z80" s="203">
        <v>66.83</v>
      </c>
      <c r="AA80" s="203">
        <v>20.239999999999998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7</v>
      </c>
      <c r="AJ80" s="203">
        <v>0</v>
      </c>
      <c r="AK80" s="203">
        <v>69.599999999999994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2.77</v>
      </c>
      <c r="L81" s="203">
        <v>378.3</v>
      </c>
      <c r="M81" s="203">
        <v>13.69</v>
      </c>
      <c r="N81" s="203">
        <v>35.15</v>
      </c>
      <c r="O81" s="203">
        <v>0</v>
      </c>
      <c r="P81" s="203">
        <v>41.07</v>
      </c>
      <c r="Q81" s="203">
        <v>6.49</v>
      </c>
      <c r="R81" s="203">
        <v>12.62</v>
      </c>
      <c r="S81" s="203">
        <v>7.86</v>
      </c>
      <c r="T81" s="203">
        <v>0</v>
      </c>
      <c r="U81" s="203">
        <v>51.92</v>
      </c>
      <c r="V81" s="203">
        <v>4.55</v>
      </c>
      <c r="W81" s="203">
        <v>6.91</v>
      </c>
      <c r="X81" s="203">
        <v>43.9</v>
      </c>
      <c r="Y81" s="203">
        <v>0</v>
      </c>
      <c r="Z81" s="203">
        <v>66.83</v>
      </c>
      <c r="AA81" s="203">
        <v>20.239999999999998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7</v>
      </c>
      <c r="AJ81" s="203">
        <v>0</v>
      </c>
      <c r="AK81" s="203">
        <v>69.599999999999994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2.77</v>
      </c>
      <c r="L82" s="203">
        <v>344.35</v>
      </c>
      <c r="M82" s="203">
        <v>13.69</v>
      </c>
      <c r="N82" s="203">
        <v>35.15</v>
      </c>
      <c r="O82" s="203">
        <v>0</v>
      </c>
      <c r="P82" s="203">
        <v>41.07</v>
      </c>
      <c r="Q82" s="203">
        <v>6.49</v>
      </c>
      <c r="R82" s="203">
        <v>12.62</v>
      </c>
      <c r="S82" s="203">
        <v>7.86</v>
      </c>
      <c r="T82" s="203">
        <v>0</v>
      </c>
      <c r="U82" s="203">
        <v>51.92</v>
      </c>
      <c r="V82" s="203">
        <v>4.55</v>
      </c>
      <c r="W82" s="203">
        <v>6.91</v>
      </c>
      <c r="X82" s="203">
        <v>43.9</v>
      </c>
      <c r="Y82" s="203">
        <v>0</v>
      </c>
      <c r="Z82" s="203">
        <v>66.83</v>
      </c>
      <c r="AA82" s="203">
        <v>20.239999999999998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7</v>
      </c>
      <c r="AJ82" s="203">
        <v>0</v>
      </c>
      <c r="AK82" s="203">
        <v>69.599999999999994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2.77</v>
      </c>
      <c r="L83" s="203">
        <v>344.35</v>
      </c>
      <c r="M83" s="203">
        <v>13.69</v>
      </c>
      <c r="N83" s="203">
        <v>35.15</v>
      </c>
      <c r="O83" s="203">
        <v>0</v>
      </c>
      <c r="P83" s="203">
        <v>41.07</v>
      </c>
      <c r="Q83" s="203">
        <v>5.59</v>
      </c>
      <c r="R83" s="203">
        <v>12.62</v>
      </c>
      <c r="S83" s="203">
        <v>7.85</v>
      </c>
      <c r="T83" s="203">
        <v>0</v>
      </c>
      <c r="U83" s="203">
        <v>51.92</v>
      </c>
      <c r="V83" s="203">
        <v>5.7</v>
      </c>
      <c r="W83" s="203">
        <v>6.91</v>
      </c>
      <c r="X83" s="203">
        <v>43.9</v>
      </c>
      <c r="Y83" s="203">
        <v>0</v>
      </c>
      <c r="Z83" s="203">
        <v>66.83</v>
      </c>
      <c r="AA83" s="203">
        <v>20.86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7.13</v>
      </c>
      <c r="AJ83" s="203">
        <v>0</v>
      </c>
      <c r="AK83" s="203">
        <v>69.599999999999994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2.77</v>
      </c>
      <c r="L84" s="203">
        <v>344.35</v>
      </c>
      <c r="M84" s="203">
        <v>13.69</v>
      </c>
      <c r="N84" s="203">
        <v>35.15</v>
      </c>
      <c r="O84" s="203">
        <v>0</v>
      </c>
      <c r="P84" s="203">
        <v>41.07</v>
      </c>
      <c r="Q84" s="203">
        <v>5.59</v>
      </c>
      <c r="R84" s="203">
        <v>12.62</v>
      </c>
      <c r="S84" s="203">
        <v>7.85</v>
      </c>
      <c r="T84" s="203">
        <v>0</v>
      </c>
      <c r="U84" s="203">
        <v>51.92</v>
      </c>
      <c r="V84" s="203">
        <v>5.7</v>
      </c>
      <c r="W84" s="203">
        <v>6.91</v>
      </c>
      <c r="X84" s="203">
        <v>43.9</v>
      </c>
      <c r="Y84" s="203">
        <v>0</v>
      </c>
      <c r="Z84" s="203">
        <v>66.83</v>
      </c>
      <c r="AA84" s="203">
        <v>20.86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7.13</v>
      </c>
      <c r="AJ84" s="203">
        <v>0</v>
      </c>
      <c r="AK84" s="203">
        <v>69.599999999999994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2.77</v>
      </c>
      <c r="L85" s="203">
        <v>344.35</v>
      </c>
      <c r="M85" s="203">
        <v>13.69</v>
      </c>
      <c r="N85" s="203">
        <v>35.15</v>
      </c>
      <c r="O85" s="203">
        <v>0</v>
      </c>
      <c r="P85" s="203">
        <v>41.07</v>
      </c>
      <c r="Q85" s="203">
        <v>5.98</v>
      </c>
      <c r="R85" s="203">
        <v>12.76</v>
      </c>
      <c r="S85" s="203">
        <v>8.1</v>
      </c>
      <c r="T85" s="203">
        <v>0</v>
      </c>
      <c r="U85" s="203">
        <v>51.92</v>
      </c>
      <c r="V85" s="203">
        <v>5.99</v>
      </c>
      <c r="W85" s="203">
        <v>6.91</v>
      </c>
      <c r="X85" s="203">
        <v>43.9</v>
      </c>
      <c r="Y85" s="203">
        <v>0</v>
      </c>
      <c r="Z85" s="203">
        <v>66.83</v>
      </c>
      <c r="AA85" s="203">
        <v>20.86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7.13</v>
      </c>
      <c r="AJ85" s="203">
        <v>0</v>
      </c>
      <c r="AK85" s="203">
        <v>69.599999999999994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2.77</v>
      </c>
      <c r="L86" s="203">
        <v>344.35</v>
      </c>
      <c r="M86" s="203">
        <v>13.69</v>
      </c>
      <c r="N86" s="203">
        <v>35.15</v>
      </c>
      <c r="O86" s="203">
        <v>0</v>
      </c>
      <c r="P86" s="203">
        <v>41.07</v>
      </c>
      <c r="Q86" s="203">
        <v>5.98</v>
      </c>
      <c r="R86" s="203">
        <v>12.76</v>
      </c>
      <c r="S86" s="203">
        <v>8.1</v>
      </c>
      <c r="T86" s="203">
        <v>0</v>
      </c>
      <c r="U86" s="203">
        <v>51.92</v>
      </c>
      <c r="V86" s="203">
        <v>5.99</v>
      </c>
      <c r="W86" s="203">
        <v>6.91</v>
      </c>
      <c r="X86" s="203">
        <v>43.9</v>
      </c>
      <c r="Y86" s="203">
        <v>0</v>
      </c>
      <c r="Z86" s="203">
        <v>66.83</v>
      </c>
      <c r="AA86" s="203">
        <v>20.86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7.13</v>
      </c>
      <c r="AJ86" s="203">
        <v>0</v>
      </c>
      <c r="AK86" s="203">
        <v>69.599999999999994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2.77</v>
      </c>
      <c r="L87" s="203">
        <v>344.35</v>
      </c>
      <c r="M87" s="203">
        <v>13.69</v>
      </c>
      <c r="N87" s="203">
        <v>35.15</v>
      </c>
      <c r="O87" s="203">
        <v>0</v>
      </c>
      <c r="P87" s="203">
        <v>41.07</v>
      </c>
      <c r="Q87" s="203">
        <v>5.26</v>
      </c>
      <c r="R87" s="203">
        <v>12.76</v>
      </c>
      <c r="S87" s="203">
        <v>8.1</v>
      </c>
      <c r="T87" s="203">
        <v>0</v>
      </c>
      <c r="U87" s="203">
        <v>51.92</v>
      </c>
      <c r="V87" s="203">
        <v>5.99</v>
      </c>
      <c r="W87" s="203">
        <v>6.91</v>
      </c>
      <c r="X87" s="203">
        <v>43.9</v>
      </c>
      <c r="Y87" s="203">
        <v>0</v>
      </c>
      <c r="Z87" s="203">
        <v>66.83</v>
      </c>
      <c r="AA87" s="203">
        <v>20.86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7.13</v>
      </c>
      <c r="AJ87" s="203">
        <v>0</v>
      </c>
      <c r="AK87" s="203">
        <v>69.599999999999994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2.77</v>
      </c>
      <c r="L88" s="203">
        <v>344.35</v>
      </c>
      <c r="M88" s="203">
        <v>13.69</v>
      </c>
      <c r="N88" s="203">
        <v>35.15</v>
      </c>
      <c r="O88" s="203">
        <v>0</v>
      </c>
      <c r="P88" s="203">
        <v>41.07</v>
      </c>
      <c r="Q88" s="203">
        <v>5.26</v>
      </c>
      <c r="R88" s="203">
        <v>12.76</v>
      </c>
      <c r="S88" s="203">
        <v>8.1</v>
      </c>
      <c r="T88" s="203">
        <v>0</v>
      </c>
      <c r="U88" s="203">
        <v>51.92</v>
      </c>
      <c r="V88" s="203">
        <v>5.99</v>
      </c>
      <c r="W88" s="203">
        <v>6.91</v>
      </c>
      <c r="X88" s="203">
        <v>43.9</v>
      </c>
      <c r="Y88" s="203">
        <v>0</v>
      </c>
      <c r="Z88" s="203">
        <v>66.83</v>
      </c>
      <c r="AA88" s="203">
        <v>20.86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7.13</v>
      </c>
      <c r="AJ88" s="203">
        <v>0</v>
      </c>
      <c r="AK88" s="203">
        <v>69.599999999999994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2.77</v>
      </c>
      <c r="L89" s="203">
        <v>344.35</v>
      </c>
      <c r="M89" s="203">
        <v>13.69</v>
      </c>
      <c r="N89" s="203">
        <v>35.15</v>
      </c>
      <c r="O89" s="203">
        <v>0</v>
      </c>
      <c r="P89" s="203">
        <v>41.07</v>
      </c>
      <c r="Q89" s="203">
        <v>5.26</v>
      </c>
      <c r="R89" s="203">
        <v>13.01</v>
      </c>
      <c r="S89" s="203">
        <v>8.1</v>
      </c>
      <c r="T89" s="203">
        <v>0</v>
      </c>
      <c r="U89" s="203">
        <v>51.92</v>
      </c>
      <c r="V89" s="203">
        <v>5.99</v>
      </c>
      <c r="W89" s="203">
        <v>6.91</v>
      </c>
      <c r="X89" s="203">
        <v>43.9</v>
      </c>
      <c r="Y89" s="203">
        <v>0</v>
      </c>
      <c r="Z89" s="203">
        <v>66.83</v>
      </c>
      <c r="AA89" s="203">
        <v>20.86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7.13</v>
      </c>
      <c r="AJ89" s="203">
        <v>0</v>
      </c>
      <c r="AK89" s="203">
        <v>69.599999999999994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2.77</v>
      </c>
      <c r="L90" s="203">
        <v>344.35</v>
      </c>
      <c r="M90" s="203">
        <v>13.69</v>
      </c>
      <c r="N90" s="203">
        <v>35.15</v>
      </c>
      <c r="O90" s="203">
        <v>0</v>
      </c>
      <c r="P90" s="203">
        <v>41.07</v>
      </c>
      <c r="Q90" s="203">
        <v>5.26</v>
      </c>
      <c r="R90" s="203">
        <v>13.01</v>
      </c>
      <c r="S90" s="203">
        <v>8.1</v>
      </c>
      <c r="T90" s="203">
        <v>0</v>
      </c>
      <c r="U90" s="203">
        <v>51.92</v>
      </c>
      <c r="V90" s="203">
        <v>5.99</v>
      </c>
      <c r="W90" s="203">
        <v>6.91</v>
      </c>
      <c r="X90" s="203">
        <v>43.9</v>
      </c>
      <c r="Y90" s="203">
        <v>0</v>
      </c>
      <c r="Z90" s="203">
        <v>66.83</v>
      </c>
      <c r="AA90" s="203">
        <v>20.86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7.13</v>
      </c>
      <c r="AJ90" s="203">
        <v>0</v>
      </c>
      <c r="AK90" s="203">
        <v>69.599999999999994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2.77</v>
      </c>
      <c r="L91" s="203">
        <v>344.35</v>
      </c>
      <c r="M91" s="203">
        <v>13.69</v>
      </c>
      <c r="N91" s="203">
        <v>35.15</v>
      </c>
      <c r="O91" s="203">
        <v>0</v>
      </c>
      <c r="P91" s="203">
        <v>41.07</v>
      </c>
      <c r="Q91" s="203">
        <v>5.26</v>
      </c>
      <c r="R91" s="203">
        <v>13.01</v>
      </c>
      <c r="S91" s="203">
        <v>8.1</v>
      </c>
      <c r="T91" s="203">
        <v>0</v>
      </c>
      <c r="U91" s="203">
        <v>51.92</v>
      </c>
      <c r="V91" s="203">
        <v>5.98</v>
      </c>
      <c r="W91" s="203">
        <v>6.91</v>
      </c>
      <c r="X91" s="203">
        <v>43.9</v>
      </c>
      <c r="Y91" s="203">
        <v>0</v>
      </c>
      <c r="Z91" s="203">
        <v>66.83</v>
      </c>
      <c r="AA91" s="203">
        <v>20.86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7.13</v>
      </c>
      <c r="AJ91" s="203">
        <v>0</v>
      </c>
      <c r="AK91" s="203">
        <v>69.599999999999994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2.77</v>
      </c>
      <c r="L92" s="203">
        <v>344.35</v>
      </c>
      <c r="M92" s="203">
        <v>13.69</v>
      </c>
      <c r="N92" s="203">
        <v>35.15</v>
      </c>
      <c r="O92" s="203">
        <v>0</v>
      </c>
      <c r="P92" s="203">
        <v>41.07</v>
      </c>
      <c r="Q92" s="203">
        <v>5.26</v>
      </c>
      <c r="R92" s="203">
        <v>13.01</v>
      </c>
      <c r="S92" s="203">
        <v>8.1</v>
      </c>
      <c r="T92" s="203">
        <v>0</v>
      </c>
      <c r="U92" s="203">
        <v>51.92</v>
      </c>
      <c r="V92" s="203">
        <v>5.98</v>
      </c>
      <c r="W92" s="203">
        <v>6.91</v>
      </c>
      <c r="X92" s="203">
        <v>43.9</v>
      </c>
      <c r="Y92" s="203">
        <v>0</v>
      </c>
      <c r="Z92" s="203">
        <v>66.83</v>
      </c>
      <c r="AA92" s="203">
        <v>20.86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7.13</v>
      </c>
      <c r="AJ92" s="203">
        <v>0</v>
      </c>
      <c r="AK92" s="203">
        <v>69.599999999999994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2.77</v>
      </c>
      <c r="L93" s="203">
        <v>344.35</v>
      </c>
      <c r="M93" s="203">
        <v>13.69</v>
      </c>
      <c r="N93" s="203">
        <v>35.15</v>
      </c>
      <c r="O93" s="203">
        <v>0</v>
      </c>
      <c r="P93" s="203">
        <v>41.07</v>
      </c>
      <c r="Q93" s="203">
        <v>5.3</v>
      </c>
      <c r="R93" s="203">
        <v>13.01</v>
      </c>
      <c r="S93" s="203">
        <v>8.1</v>
      </c>
      <c r="T93" s="203">
        <v>0</v>
      </c>
      <c r="U93" s="203">
        <v>51.92</v>
      </c>
      <c r="V93" s="203">
        <v>5.98</v>
      </c>
      <c r="W93" s="203">
        <v>6.91</v>
      </c>
      <c r="X93" s="203">
        <v>43.9</v>
      </c>
      <c r="Y93" s="203">
        <v>0</v>
      </c>
      <c r="Z93" s="203">
        <v>66.83</v>
      </c>
      <c r="AA93" s="203">
        <v>20.86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7.13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2.77</v>
      </c>
      <c r="L94" s="203">
        <v>344.35</v>
      </c>
      <c r="M94" s="203">
        <v>13.69</v>
      </c>
      <c r="N94" s="203">
        <v>35.15</v>
      </c>
      <c r="O94" s="203">
        <v>0</v>
      </c>
      <c r="P94" s="203">
        <v>41.07</v>
      </c>
      <c r="Q94" s="203">
        <v>5.3</v>
      </c>
      <c r="R94" s="203">
        <v>13.01</v>
      </c>
      <c r="S94" s="203">
        <v>8.1</v>
      </c>
      <c r="T94" s="203">
        <v>0</v>
      </c>
      <c r="U94" s="203">
        <v>51.92</v>
      </c>
      <c r="V94" s="203">
        <v>5.98</v>
      </c>
      <c r="W94" s="203">
        <v>6.91</v>
      </c>
      <c r="X94" s="203">
        <v>43.9</v>
      </c>
      <c r="Y94" s="203">
        <v>0</v>
      </c>
      <c r="Z94" s="203">
        <v>66.83</v>
      </c>
      <c r="AA94" s="203">
        <v>20.86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7.13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2.77</v>
      </c>
      <c r="L95" s="203">
        <v>344.35</v>
      </c>
      <c r="M95" s="203">
        <v>13.69</v>
      </c>
      <c r="N95" s="203">
        <v>35.15</v>
      </c>
      <c r="O95" s="203">
        <v>0</v>
      </c>
      <c r="P95" s="203">
        <v>41.07</v>
      </c>
      <c r="Q95" s="203">
        <v>5.3</v>
      </c>
      <c r="R95" s="203">
        <v>13.01</v>
      </c>
      <c r="S95" s="203">
        <v>8.1</v>
      </c>
      <c r="T95" s="203">
        <v>0</v>
      </c>
      <c r="U95" s="203">
        <v>51.92</v>
      </c>
      <c r="V95" s="203">
        <v>5.98</v>
      </c>
      <c r="W95" s="203">
        <v>6.91</v>
      </c>
      <c r="X95" s="203">
        <v>43.9</v>
      </c>
      <c r="Y95" s="203">
        <v>0</v>
      </c>
      <c r="Z95" s="203">
        <v>66.83</v>
      </c>
      <c r="AA95" s="203">
        <v>20.86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7.13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2.77</v>
      </c>
      <c r="L96" s="203">
        <v>344.35</v>
      </c>
      <c r="M96" s="203">
        <v>13.69</v>
      </c>
      <c r="N96" s="203">
        <v>35.15</v>
      </c>
      <c r="O96" s="203">
        <v>0</v>
      </c>
      <c r="P96" s="203">
        <v>41.07</v>
      </c>
      <c r="Q96" s="203">
        <v>5.3</v>
      </c>
      <c r="R96" s="203">
        <v>13.01</v>
      </c>
      <c r="S96" s="203">
        <v>8.1</v>
      </c>
      <c r="T96" s="203">
        <v>0</v>
      </c>
      <c r="U96" s="203">
        <v>51.92</v>
      </c>
      <c r="V96" s="203">
        <v>5.98</v>
      </c>
      <c r="W96" s="203">
        <v>6.91</v>
      </c>
      <c r="X96" s="203">
        <v>43.9</v>
      </c>
      <c r="Y96" s="203">
        <v>0</v>
      </c>
      <c r="Z96" s="203">
        <v>66.83</v>
      </c>
      <c r="AA96" s="203">
        <v>20.86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7.13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2.77</v>
      </c>
      <c r="L97" s="203">
        <v>344.35</v>
      </c>
      <c r="M97" s="203">
        <v>13.69</v>
      </c>
      <c r="N97" s="203">
        <v>35.15</v>
      </c>
      <c r="O97" s="203">
        <v>0</v>
      </c>
      <c r="P97" s="203">
        <v>41.07</v>
      </c>
      <c r="Q97" s="203">
        <v>5.42</v>
      </c>
      <c r="R97" s="203">
        <v>13.01</v>
      </c>
      <c r="S97" s="203">
        <v>8.1</v>
      </c>
      <c r="T97" s="203">
        <v>0</v>
      </c>
      <c r="U97" s="203">
        <v>51.92</v>
      </c>
      <c r="V97" s="203">
        <v>5.98</v>
      </c>
      <c r="W97" s="203">
        <v>6.91</v>
      </c>
      <c r="X97" s="203">
        <v>43.9</v>
      </c>
      <c r="Y97" s="203">
        <v>0</v>
      </c>
      <c r="Z97" s="203">
        <v>66.83</v>
      </c>
      <c r="AA97" s="203">
        <v>20.86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7.13</v>
      </c>
      <c r="AJ97" s="203">
        <v>0</v>
      </c>
      <c r="AK97" s="203">
        <v>69.599999999999994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2.77</v>
      </c>
      <c r="L98" s="203">
        <v>344.35</v>
      </c>
      <c r="M98" s="203">
        <v>13.69</v>
      </c>
      <c r="N98" s="203">
        <v>35.15</v>
      </c>
      <c r="O98" s="203">
        <v>0</v>
      </c>
      <c r="P98" s="203">
        <v>41.07</v>
      </c>
      <c r="Q98" s="203">
        <v>5.49</v>
      </c>
      <c r="R98" s="203">
        <v>13.01</v>
      </c>
      <c r="S98" s="203">
        <v>8.1</v>
      </c>
      <c r="T98" s="203">
        <v>0</v>
      </c>
      <c r="U98" s="203">
        <v>51.92</v>
      </c>
      <c r="V98" s="203">
        <v>5.98</v>
      </c>
      <c r="W98" s="203">
        <v>6.91</v>
      </c>
      <c r="X98" s="203">
        <v>43.9</v>
      </c>
      <c r="Y98" s="203">
        <v>0</v>
      </c>
      <c r="Z98" s="203">
        <v>66.83</v>
      </c>
      <c r="AA98" s="203">
        <v>20.86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7.13</v>
      </c>
      <c r="AJ98" s="203">
        <v>0</v>
      </c>
      <c r="AK98" s="203">
        <v>69.599999999999994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5.6732500000000047E-2</v>
      </c>
      <c r="L99">
        <f t="shared" si="0"/>
        <v>8.488164999999988</v>
      </c>
      <c r="M99">
        <f t="shared" si="0"/>
        <v>0.3285600000000008</v>
      </c>
      <c r="N99">
        <f t="shared" si="0"/>
        <v>0.84360000000000135</v>
      </c>
      <c r="O99">
        <f t="shared" si="0"/>
        <v>0</v>
      </c>
      <c r="P99">
        <f t="shared" si="0"/>
        <v>0.96896750000000165</v>
      </c>
      <c r="Q99">
        <f t="shared" si="0"/>
        <v>0.12428000000000004</v>
      </c>
      <c r="R99">
        <f t="shared" si="0"/>
        <v>0.28191499999999992</v>
      </c>
      <c r="S99">
        <f t="shared" si="0"/>
        <v>0.17565750000000027</v>
      </c>
      <c r="T99">
        <f t="shared" si="0"/>
        <v>0</v>
      </c>
      <c r="U99">
        <f t="shared" si="0"/>
        <v>1.1061325</v>
      </c>
      <c r="V99">
        <f t="shared" si="0"/>
        <v>0.11861750000000008</v>
      </c>
      <c r="W99">
        <f t="shared" si="0"/>
        <v>0.13625000000000004</v>
      </c>
      <c r="X99">
        <f t="shared" si="0"/>
        <v>1.0532150000000013</v>
      </c>
      <c r="Y99">
        <f t="shared" si="0"/>
        <v>0</v>
      </c>
      <c r="Z99">
        <f t="shared" si="0"/>
        <v>1.3591150000000003</v>
      </c>
      <c r="AA99">
        <f t="shared" si="0"/>
        <v>0.47009999999999913</v>
      </c>
      <c r="AB99">
        <f t="shared" si="0"/>
        <v>0</v>
      </c>
      <c r="AC99">
        <f t="shared" si="0"/>
        <v>0.28334749999999997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0.17197499999999996</v>
      </c>
      <c r="AJ99">
        <f t="shared" si="0"/>
        <v>0</v>
      </c>
      <c r="AK99">
        <f t="shared" si="0"/>
        <v>1.596150000000002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0.21642000000000017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44820</v>
      </c>
      <c r="B1" s="105" t="s">
        <v>200</v>
      </c>
      <c r="C1" s="208" t="s">
        <v>307</v>
      </c>
      <c r="D1" s="209"/>
      <c r="E1" s="209"/>
      <c r="F1" s="209"/>
      <c r="G1" s="209"/>
      <c r="H1" s="209"/>
      <c r="I1" s="209"/>
      <c r="J1" s="209"/>
      <c r="K1" s="210"/>
      <c r="L1" s="208" t="s">
        <v>306</v>
      </c>
      <c r="M1" s="211" t="s">
        <v>142</v>
      </c>
      <c r="O1" s="212" t="s">
        <v>308</v>
      </c>
      <c r="P1" s="212"/>
      <c r="Q1" s="212"/>
      <c r="R1" s="212"/>
      <c r="S1" s="212"/>
      <c r="U1" t="s">
        <v>312</v>
      </c>
      <c r="V1" s="213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8"/>
      <c r="M2" s="211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3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11.51</v>
      </c>
      <c r="AJ3" s="203">
        <v>0</v>
      </c>
      <c r="AK3" s="203">
        <v>28.73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11.51</v>
      </c>
      <c r="AJ4" s="203">
        <v>0</v>
      </c>
      <c r="AK4" s="203">
        <v>28.73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11.51</v>
      </c>
      <c r="AJ5" s="203">
        <v>0</v>
      </c>
      <c r="AK5" s="203">
        <v>28.73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11.51</v>
      </c>
      <c r="AJ6" s="203">
        <v>0</v>
      </c>
      <c r="AK6" s="203">
        <v>28.73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11.51</v>
      </c>
      <c r="AJ7" s="203">
        <v>0</v>
      </c>
      <c r="AK7" s="203">
        <v>28.73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11.51</v>
      </c>
      <c r="AJ8" s="203">
        <v>0</v>
      </c>
      <c r="AK8" s="203">
        <v>28.73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11.51</v>
      </c>
      <c r="AJ9" s="203">
        <v>0</v>
      </c>
      <c r="AK9" s="203">
        <v>28.73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11.51</v>
      </c>
      <c r="AJ10" s="203">
        <v>0</v>
      </c>
      <c r="AK10" s="203">
        <v>28.73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11.51</v>
      </c>
      <c r="AJ11" s="203">
        <v>0</v>
      </c>
      <c r="AK11" s="203">
        <v>28.73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11.51</v>
      </c>
      <c r="AJ12" s="203">
        <v>0</v>
      </c>
      <c r="AK12" s="203">
        <v>28.73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11.51</v>
      </c>
      <c r="AJ13" s="203">
        <v>0</v>
      </c>
      <c r="AK13" s="203">
        <v>28.73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11.51</v>
      </c>
      <c r="AJ14" s="203">
        <v>0</v>
      </c>
      <c r="AK14" s="203">
        <v>28.73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11.51</v>
      </c>
      <c r="AJ15" s="203">
        <v>0</v>
      </c>
      <c r="AK15" s="203">
        <v>28.73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11.51</v>
      </c>
      <c r="AJ16" s="203">
        <v>0</v>
      </c>
      <c r="AK16" s="203">
        <v>28.73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11.51</v>
      </c>
      <c r="AJ17" s="203">
        <v>0</v>
      </c>
      <c r="AK17" s="203">
        <v>28.73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11.51</v>
      </c>
      <c r="AJ18" s="203">
        <v>0</v>
      </c>
      <c r="AK18" s="203">
        <v>28.73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11.51</v>
      </c>
      <c r="AJ19" s="203">
        <v>0</v>
      </c>
      <c r="AK19" s="203">
        <v>28.73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11.51</v>
      </c>
      <c r="AJ20" s="203">
        <v>0</v>
      </c>
      <c r="AK20" s="203">
        <v>28.73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11.51</v>
      </c>
      <c r="AJ21" s="203">
        <v>0</v>
      </c>
      <c r="AK21" s="203">
        <v>28.73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11.51</v>
      </c>
      <c r="AJ22" s="203">
        <v>0</v>
      </c>
      <c r="AK22" s="203">
        <v>28.73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11.51</v>
      </c>
      <c r="AJ23" s="203">
        <v>0</v>
      </c>
      <c r="AK23" s="203">
        <v>28.73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11.51</v>
      </c>
      <c r="AJ24" s="203">
        <v>0</v>
      </c>
      <c r="AK24" s="203">
        <v>28.73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11.51</v>
      </c>
      <c r="AJ25" s="203">
        <v>0</v>
      </c>
      <c r="AK25" s="203">
        <v>28.73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11.51</v>
      </c>
      <c r="AJ26" s="203">
        <v>0</v>
      </c>
      <c r="AK26" s="203">
        <v>28.73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11.51</v>
      </c>
      <c r="AJ27" s="203">
        <v>0</v>
      </c>
      <c r="AK27" s="203">
        <v>28.73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11.51</v>
      </c>
      <c r="AJ28" s="203">
        <v>0</v>
      </c>
      <c r="AK28" s="203">
        <v>28.73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11.51</v>
      </c>
      <c r="AJ29" s="203">
        <v>0</v>
      </c>
      <c r="AK29" s="203">
        <v>28.73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11.51</v>
      </c>
      <c r="AJ30" s="203">
        <v>0</v>
      </c>
      <c r="AK30" s="203">
        <v>28.73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11.51</v>
      </c>
      <c r="AJ31" s="203">
        <v>0</v>
      </c>
      <c r="AK31" s="203">
        <v>28.73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11.51</v>
      </c>
      <c r="AJ32" s="203">
        <v>0</v>
      </c>
      <c r="AK32" s="203">
        <v>28.73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11.51</v>
      </c>
      <c r="AJ33" s="203">
        <v>0</v>
      </c>
      <c r="AK33" s="203">
        <v>28.73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11.51</v>
      </c>
      <c r="AJ34" s="203">
        <v>0</v>
      </c>
      <c r="AK34" s="203">
        <v>28.73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11.51</v>
      </c>
      <c r="AJ35" s="203">
        <v>0</v>
      </c>
      <c r="AK35" s="203">
        <v>28.73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11.51</v>
      </c>
      <c r="AJ36" s="203">
        <v>0</v>
      </c>
      <c r="AK36" s="203">
        <v>28.73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11.51</v>
      </c>
      <c r="AJ37" s="203">
        <v>0</v>
      </c>
      <c r="AK37" s="203">
        <v>28.73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11.51</v>
      </c>
      <c r="AJ38" s="203">
        <v>0</v>
      </c>
      <c r="AK38" s="203">
        <v>28.73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11.51</v>
      </c>
      <c r="AJ39" s="203">
        <v>0</v>
      </c>
      <c r="AK39" s="203">
        <v>28.73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11.51</v>
      </c>
      <c r="AJ40" s="203">
        <v>0</v>
      </c>
      <c r="AK40" s="203">
        <v>28.73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11.51</v>
      </c>
      <c r="AJ41" s="203">
        <v>0</v>
      </c>
      <c r="AK41" s="203">
        <v>28.73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11.51</v>
      </c>
      <c r="AJ42" s="203">
        <v>0</v>
      </c>
      <c r="AK42" s="203">
        <v>28.73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11.51</v>
      </c>
      <c r="AJ43" s="203">
        <v>0</v>
      </c>
      <c r="AK43" s="203">
        <v>28.73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11.51</v>
      </c>
      <c r="AJ44" s="203">
        <v>0</v>
      </c>
      <c r="AK44" s="203">
        <v>28.73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11.51</v>
      </c>
      <c r="AJ45" s="203">
        <v>0</v>
      </c>
      <c r="AK45" s="203">
        <v>28.73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11.51</v>
      </c>
      <c r="AJ46" s="203">
        <v>0</v>
      </c>
      <c r="AK46" s="203">
        <v>28.73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11.51</v>
      </c>
      <c r="AJ47" s="203">
        <v>0</v>
      </c>
      <c r="AK47" s="203">
        <v>28.73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11.51</v>
      </c>
      <c r="AJ48" s="203">
        <v>0</v>
      </c>
      <c r="AK48" s="203">
        <v>28.73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11.51</v>
      </c>
      <c r="AJ49" s="203">
        <v>0</v>
      </c>
      <c r="AK49" s="203">
        <v>28.73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11.51</v>
      </c>
      <c r="AJ50" s="203">
        <v>0</v>
      </c>
      <c r="AK50" s="203">
        <v>28.73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11.51</v>
      </c>
      <c r="AJ51" s="203">
        <v>0</v>
      </c>
      <c r="AK51" s="203">
        <v>28.73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11.51</v>
      </c>
      <c r="AJ52" s="203">
        <v>0</v>
      </c>
      <c r="AK52" s="203">
        <v>28.73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11.51</v>
      </c>
      <c r="AJ53" s="203">
        <v>0</v>
      </c>
      <c r="AK53" s="203">
        <v>28.73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11.51</v>
      </c>
      <c r="AJ54" s="203">
        <v>0</v>
      </c>
      <c r="AK54" s="203">
        <v>28.73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11.51</v>
      </c>
      <c r="AJ55" s="203">
        <v>0</v>
      </c>
      <c r="AK55" s="203">
        <v>28.73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11.51</v>
      </c>
      <c r="AJ56" s="203">
        <v>0</v>
      </c>
      <c r="AK56" s="203">
        <v>28.73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11.51</v>
      </c>
      <c r="AJ57" s="203">
        <v>0</v>
      </c>
      <c r="AK57" s="203">
        <v>28.73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1.44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11.51</v>
      </c>
      <c r="AJ58" s="203">
        <v>0</v>
      </c>
      <c r="AK58" s="203">
        <v>28.73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10.89</v>
      </c>
      <c r="AJ59" s="203">
        <v>0</v>
      </c>
      <c r="AK59" s="203">
        <v>28.73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10.89</v>
      </c>
      <c r="AJ60" s="203">
        <v>0</v>
      </c>
      <c r="AK60" s="203">
        <v>28.73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10.89</v>
      </c>
      <c r="AJ61" s="203">
        <v>0</v>
      </c>
      <c r="AK61" s="203">
        <v>28.73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10.89</v>
      </c>
      <c r="AJ62" s="203">
        <v>0</v>
      </c>
      <c r="AK62" s="203">
        <v>28.73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10.89</v>
      </c>
      <c r="AJ63" s="203">
        <v>0</v>
      </c>
      <c r="AK63" s="203">
        <v>28.73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10.89</v>
      </c>
      <c r="AJ64" s="203">
        <v>0</v>
      </c>
      <c r="AK64" s="203">
        <v>28.73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1.4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0</v>
      </c>
      <c r="AJ65" s="203">
        <v>0</v>
      </c>
      <c r="AK65" s="203">
        <v>28.73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1.4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0</v>
      </c>
      <c r="AJ66" s="203">
        <v>0</v>
      </c>
      <c r="AK66" s="203">
        <v>28.73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9.8000000000000007</v>
      </c>
      <c r="AJ67" s="203">
        <v>0</v>
      </c>
      <c r="AK67" s="203">
        <v>28.73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9.82</v>
      </c>
      <c r="AJ68" s="203">
        <v>0</v>
      </c>
      <c r="AK68" s="203">
        <v>28.73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1.44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0</v>
      </c>
      <c r="AJ69" s="203">
        <v>0</v>
      </c>
      <c r="AK69" s="203">
        <v>28.73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1.44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0</v>
      </c>
      <c r="AJ70" s="203">
        <v>0</v>
      </c>
      <c r="AK70" s="203">
        <v>28.73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10.4</v>
      </c>
      <c r="AJ71" s="203">
        <v>0</v>
      </c>
      <c r="AK71" s="203">
        <v>28.73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10.4</v>
      </c>
      <c r="AJ72" s="203">
        <v>0</v>
      </c>
      <c r="AK72" s="203">
        <v>28.73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10.4</v>
      </c>
      <c r="AJ73" s="203">
        <v>0</v>
      </c>
      <c r="AK73" s="203">
        <v>28.73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10.4</v>
      </c>
      <c r="AJ74" s="203">
        <v>0</v>
      </c>
      <c r="AK74" s="203">
        <v>28.73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10.89</v>
      </c>
      <c r="AJ75" s="203">
        <v>0</v>
      </c>
      <c r="AK75" s="203">
        <v>28.73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10.89</v>
      </c>
      <c r="AJ76" s="203">
        <v>0</v>
      </c>
      <c r="AK76" s="203">
        <v>28.73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10.89</v>
      </c>
      <c r="AJ77" s="203">
        <v>0</v>
      </c>
      <c r="AK77" s="203">
        <v>28.73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10.89</v>
      </c>
      <c r="AJ78" s="203">
        <v>0</v>
      </c>
      <c r="AK78" s="203">
        <v>28.73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10.89</v>
      </c>
      <c r="AJ79" s="203">
        <v>0</v>
      </c>
      <c r="AK79" s="203">
        <v>28.73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10.89</v>
      </c>
      <c r="AJ80" s="203">
        <v>0</v>
      </c>
      <c r="AK80" s="203">
        <v>28.73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10.89</v>
      </c>
      <c r="AJ81" s="203">
        <v>0</v>
      </c>
      <c r="AK81" s="203">
        <v>28.73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10.89</v>
      </c>
      <c r="AJ82" s="203">
        <v>0</v>
      </c>
      <c r="AK82" s="203">
        <v>28.73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11.21</v>
      </c>
      <c r="AJ83" s="203">
        <v>0</v>
      </c>
      <c r="AK83" s="203">
        <v>28.73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11.21</v>
      </c>
      <c r="AJ84" s="203">
        <v>0</v>
      </c>
      <c r="AK84" s="203">
        <v>28.73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11.21</v>
      </c>
      <c r="AJ85" s="203">
        <v>0</v>
      </c>
      <c r="AK85" s="203">
        <v>28.73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11.21</v>
      </c>
      <c r="AJ86" s="203">
        <v>0</v>
      </c>
      <c r="AK86" s="203">
        <v>28.73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11.21</v>
      </c>
      <c r="AJ87" s="203">
        <v>0</v>
      </c>
      <c r="AK87" s="203">
        <v>28.73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11.21</v>
      </c>
      <c r="AJ88" s="203">
        <v>0</v>
      </c>
      <c r="AK88" s="203">
        <v>28.73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11.21</v>
      </c>
      <c r="AJ89" s="203">
        <v>0</v>
      </c>
      <c r="AK89" s="203">
        <v>28.73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11.21</v>
      </c>
      <c r="AJ90" s="203">
        <v>0</v>
      </c>
      <c r="AK90" s="203">
        <v>28.73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11.21</v>
      </c>
      <c r="AJ91" s="203">
        <v>0</v>
      </c>
      <c r="AK91" s="203">
        <v>28.73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11.21</v>
      </c>
      <c r="AJ92" s="203">
        <v>0</v>
      </c>
      <c r="AK92" s="203">
        <v>28.73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11.21</v>
      </c>
      <c r="AJ93" s="203">
        <v>0</v>
      </c>
      <c r="AK93" s="203">
        <v>28.73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11.21</v>
      </c>
      <c r="AJ94" s="203">
        <v>0</v>
      </c>
      <c r="AK94" s="203">
        <v>28.73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11.21</v>
      </c>
      <c r="AJ95" s="203">
        <v>0</v>
      </c>
      <c r="AK95" s="203">
        <v>28.73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11.21</v>
      </c>
      <c r="AJ96" s="203">
        <v>0</v>
      </c>
      <c r="AK96" s="203">
        <v>28.73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11.21</v>
      </c>
      <c r="AJ97" s="203">
        <v>0</v>
      </c>
      <c r="AK97" s="203">
        <v>28.73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11.21</v>
      </c>
      <c r="AJ98" s="203">
        <v>0</v>
      </c>
      <c r="AK98" s="203">
        <v>28.73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4.8872499999999895E-2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0.25939999999999996</v>
      </c>
      <c r="AJ99">
        <f t="shared" si="0"/>
        <v>0</v>
      </c>
      <c r="AK99">
        <f t="shared" si="0"/>
        <v>0.68952000000000035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2.2999999999999998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2.2999999999999998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2.2999999999999998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2.2999999999999998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2.2999999999999998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2.2999999999999998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2.2999999999999998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2.2999999999999998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2.2999999999999998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2.2999999999999998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2.2999999999999998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2.2999999999999998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2.2999999999999998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2.2999999999999998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2.2999999999999998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2.2999999999999998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2.2999999999999998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2.2999999999999998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2.2999999999999998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2.2999999999999998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2.2999999999999998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2.2999999999999998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2.2999999999999998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2.2999999999999998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2.2999999999999998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2.2999999999999998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2.2999999999999998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2.2999999999999998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2.2999999999999998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2.2999999999999998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2.2999999999999998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2.2999999999999998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2.2999999999999998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2.2999999999999998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2.2999999999999998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2.2999999999999998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2.2999999999999998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2.2999999999999998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2.2999999999999998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2.2999999999999998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2.2999999999999998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2.2999999999999998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2.2999999999999998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2.2999999999999998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2.2999999999999998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2.2999999999999998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2.2999999999999998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2.2999999999999998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2.2999999999999998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2.2999999999999998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2.2999999999999998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2.2999999999999998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2.2999999999999998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2.2999999999999998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2.2999999999999998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2.2999999999999998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2.1800000000000002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2.1800000000000002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2.1800000000000002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2.1800000000000002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2.1800000000000002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2.1800000000000002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0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0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2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1.96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2.08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2.08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2.08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2.08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2.1800000000000002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2.1800000000000002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2.1800000000000002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2.1800000000000002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2.1800000000000002</v>
      </c>
      <c r="AJ79" s="203">
        <v>0</v>
      </c>
      <c r="AK79" s="203">
        <v>5.82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2.1800000000000002</v>
      </c>
      <c r="AJ80" s="203">
        <v>0</v>
      </c>
      <c r="AK80" s="203">
        <v>5.82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2.1800000000000002</v>
      </c>
      <c r="AJ81" s="203">
        <v>0</v>
      </c>
      <c r="AK81" s="203">
        <v>5.82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2.1800000000000002</v>
      </c>
      <c r="AJ82" s="203">
        <v>0</v>
      </c>
      <c r="AK82" s="203">
        <v>5.82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2.2400000000000002</v>
      </c>
      <c r="AJ83" s="203">
        <v>0</v>
      </c>
      <c r="AK83" s="203">
        <v>5.82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2.2400000000000002</v>
      </c>
      <c r="AJ84" s="203">
        <v>0</v>
      </c>
      <c r="AK84" s="203">
        <v>5.82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2.2400000000000002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2.2400000000000002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2.2400000000000002</v>
      </c>
      <c r="AJ87" s="203">
        <v>0</v>
      </c>
      <c r="AK87" s="203">
        <v>5.82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2.2400000000000002</v>
      </c>
      <c r="AJ88" s="203">
        <v>0</v>
      </c>
      <c r="AK88" s="203">
        <v>5.82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2.2400000000000002</v>
      </c>
      <c r="AJ89" s="203">
        <v>0</v>
      </c>
      <c r="AK89" s="203">
        <v>5.82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2.2400000000000002</v>
      </c>
      <c r="AJ90" s="203">
        <v>0</v>
      </c>
      <c r="AK90" s="203">
        <v>5.82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2.2400000000000002</v>
      </c>
      <c r="AJ91" s="203">
        <v>0</v>
      </c>
      <c r="AK91" s="203">
        <v>5.82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2.2400000000000002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2.2400000000000002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2.2400000000000002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2.2400000000000002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2.2400000000000002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2.2400000000000002</v>
      </c>
      <c r="AJ97" s="203">
        <v>0</v>
      </c>
      <c r="AK97" s="203">
        <v>5.82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2.2400000000000002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5.1860000000000052E-2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38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38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38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38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38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38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38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38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38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37.39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38</v>
      </c>
      <c r="J12" s="203">
        <v>0</v>
      </c>
      <c r="K12" s="203">
        <v>310.93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37.39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38</v>
      </c>
      <c r="J13" s="203">
        <v>0</v>
      </c>
      <c r="K13" s="203">
        <v>326.42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37.39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38</v>
      </c>
      <c r="J14" s="203">
        <v>0</v>
      </c>
      <c r="K14" s="203">
        <v>310.93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38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38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38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38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38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38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38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38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38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38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38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38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38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38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38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38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38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38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38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38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38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38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38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38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38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38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38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38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38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38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38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38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38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38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38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38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38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38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38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38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38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38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38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38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38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36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36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36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36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36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36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36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36.979999999999997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34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36.979999999999997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34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34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34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35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35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35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35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36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36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36</v>
      </c>
      <c r="J77" s="203">
        <v>0</v>
      </c>
      <c r="K77" s="203">
        <v>270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36</v>
      </c>
      <c r="J78" s="203">
        <v>0</v>
      </c>
      <c r="K78" s="203">
        <v>270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36</v>
      </c>
      <c r="J79" s="203">
        <v>0</v>
      </c>
      <c r="K79" s="203">
        <v>270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36</v>
      </c>
      <c r="J80" s="203">
        <v>0</v>
      </c>
      <c r="K80" s="203">
        <v>270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36</v>
      </c>
      <c r="J81" s="203">
        <v>0</v>
      </c>
      <c r="K81" s="203">
        <v>270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36</v>
      </c>
      <c r="J82" s="203">
        <v>0</v>
      </c>
      <c r="K82" s="203">
        <v>270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37</v>
      </c>
      <c r="J83" s="203">
        <v>0</v>
      </c>
      <c r="K83" s="203">
        <v>293.07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37</v>
      </c>
      <c r="J84" s="203">
        <v>0</v>
      </c>
      <c r="K84" s="203">
        <v>293.07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37</v>
      </c>
      <c r="J85" s="203">
        <v>0</v>
      </c>
      <c r="K85" s="203">
        <v>293.07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37</v>
      </c>
      <c r="J86" s="203">
        <v>0</v>
      </c>
      <c r="K86" s="203">
        <v>293.07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37</v>
      </c>
      <c r="J87" s="203">
        <v>0</v>
      </c>
      <c r="K87" s="203">
        <v>293.07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37</v>
      </c>
      <c r="J88" s="203">
        <v>0</v>
      </c>
      <c r="K88" s="203">
        <v>293.07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37</v>
      </c>
      <c r="J89" s="203">
        <v>0</v>
      </c>
      <c r="K89" s="203">
        <v>293.07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37</v>
      </c>
      <c r="J90" s="203">
        <v>0</v>
      </c>
      <c r="K90" s="203">
        <v>293.07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37</v>
      </c>
      <c r="J91" s="203">
        <v>0</v>
      </c>
      <c r="K91" s="203">
        <v>293.07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37</v>
      </c>
      <c r="J92" s="203">
        <v>0</v>
      </c>
      <c r="K92" s="203">
        <v>293.07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37</v>
      </c>
      <c r="J93" s="203">
        <v>0</v>
      </c>
      <c r="K93" s="203">
        <v>293.07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37</v>
      </c>
      <c r="J94" s="203">
        <v>0</v>
      </c>
      <c r="K94" s="203">
        <v>293.07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37</v>
      </c>
      <c r="J95" s="203">
        <v>0</v>
      </c>
      <c r="K95" s="203">
        <v>293.07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37</v>
      </c>
      <c r="J96" s="203">
        <v>0</v>
      </c>
      <c r="K96" s="203">
        <v>285.49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37.979999999999997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37</v>
      </c>
      <c r="J97" s="203">
        <v>0</v>
      </c>
      <c r="K97" s="203">
        <v>285.49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37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0.89127750000000006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0.89349999999999996</v>
      </c>
      <c r="J99" s="156">
        <f t="shared" si="0"/>
        <v>0</v>
      </c>
      <c r="K99" s="156">
        <f t="shared" si="0"/>
        <v>6.5972925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15.68</v>
      </c>
      <c r="D3" s="203">
        <v>3</v>
      </c>
      <c r="E3" s="203">
        <v>0</v>
      </c>
      <c r="F3" s="203">
        <v>23.37</v>
      </c>
      <c r="G3" s="203">
        <v>7.15</v>
      </c>
      <c r="H3" s="203">
        <v>0</v>
      </c>
      <c r="I3" s="203">
        <v>25.51</v>
      </c>
      <c r="J3" s="203">
        <v>1.45</v>
      </c>
      <c r="K3" s="203">
        <v>73.08</v>
      </c>
      <c r="L3" s="203">
        <v>59.07</v>
      </c>
      <c r="M3" s="203">
        <v>0.96</v>
      </c>
      <c r="N3" s="203">
        <v>1.56</v>
      </c>
      <c r="O3" s="203">
        <v>37.74</v>
      </c>
      <c r="P3" s="203">
        <v>0.79</v>
      </c>
      <c r="Q3" s="203">
        <v>9.58</v>
      </c>
      <c r="R3" s="203">
        <v>18.62</v>
      </c>
      <c r="S3" s="203">
        <v>11.59</v>
      </c>
      <c r="T3" s="203">
        <v>0</v>
      </c>
      <c r="U3" s="203">
        <v>1.23</v>
      </c>
      <c r="V3" s="203">
        <v>9.1</v>
      </c>
      <c r="W3" s="203">
        <v>5.29</v>
      </c>
      <c r="X3" s="203">
        <v>33.4</v>
      </c>
      <c r="Y3" s="203">
        <v>0</v>
      </c>
      <c r="Z3" s="203">
        <v>6.48</v>
      </c>
      <c r="AA3" s="203">
        <v>2.04</v>
      </c>
      <c r="AB3" s="203">
        <v>0</v>
      </c>
      <c r="AC3" s="203">
        <v>20.32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45.83</v>
      </c>
      <c r="AJ3" s="203">
        <v>0</v>
      </c>
      <c r="AK3" s="203">
        <v>24.62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15.68</v>
      </c>
      <c r="D4" s="203">
        <v>3</v>
      </c>
      <c r="E4" s="203">
        <v>0</v>
      </c>
      <c r="F4" s="203">
        <v>23.37</v>
      </c>
      <c r="G4" s="203">
        <v>7.15</v>
      </c>
      <c r="H4" s="203">
        <v>0</v>
      </c>
      <c r="I4" s="203">
        <v>25.51</v>
      </c>
      <c r="J4" s="203">
        <v>1.45</v>
      </c>
      <c r="K4" s="203">
        <v>73.08</v>
      </c>
      <c r="L4" s="203">
        <v>59.07</v>
      </c>
      <c r="M4" s="203">
        <v>0.96</v>
      </c>
      <c r="N4" s="203">
        <v>1.56</v>
      </c>
      <c r="O4" s="203">
        <v>37.74</v>
      </c>
      <c r="P4" s="203">
        <v>0.79</v>
      </c>
      <c r="Q4" s="203">
        <v>9.58</v>
      </c>
      <c r="R4" s="203">
        <v>18.62</v>
      </c>
      <c r="S4" s="203">
        <v>11.59</v>
      </c>
      <c r="T4" s="203">
        <v>0</v>
      </c>
      <c r="U4" s="203">
        <v>1.23</v>
      </c>
      <c r="V4" s="203">
        <v>9.1</v>
      </c>
      <c r="W4" s="203">
        <v>5.29</v>
      </c>
      <c r="X4" s="203">
        <v>33.4</v>
      </c>
      <c r="Y4" s="203">
        <v>0</v>
      </c>
      <c r="Z4" s="203">
        <v>6.48</v>
      </c>
      <c r="AA4" s="203">
        <v>2.04</v>
      </c>
      <c r="AB4" s="203">
        <v>0</v>
      </c>
      <c r="AC4" s="203">
        <v>20.32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45.83</v>
      </c>
      <c r="AJ4" s="203">
        <v>0</v>
      </c>
      <c r="AK4" s="203">
        <v>24.62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15.68</v>
      </c>
      <c r="D5" s="203">
        <v>3</v>
      </c>
      <c r="E5" s="203">
        <v>0</v>
      </c>
      <c r="F5" s="203">
        <v>23.37</v>
      </c>
      <c r="G5" s="203">
        <v>7.15</v>
      </c>
      <c r="H5" s="203">
        <v>0</v>
      </c>
      <c r="I5" s="203">
        <v>25.51</v>
      </c>
      <c r="J5" s="203">
        <v>1.45</v>
      </c>
      <c r="K5" s="203">
        <v>73.069999999999993</v>
      </c>
      <c r="L5" s="203">
        <v>59.07</v>
      </c>
      <c r="M5" s="203">
        <v>0.96</v>
      </c>
      <c r="N5" s="203">
        <v>1.56</v>
      </c>
      <c r="O5" s="203">
        <v>37.74</v>
      </c>
      <c r="P5" s="203">
        <v>0.79</v>
      </c>
      <c r="Q5" s="203">
        <v>6.4</v>
      </c>
      <c r="R5" s="203">
        <v>13.57</v>
      </c>
      <c r="S5" s="203">
        <v>8.33</v>
      </c>
      <c r="T5" s="203">
        <v>0</v>
      </c>
      <c r="U5" s="203">
        <v>1.23</v>
      </c>
      <c r="V5" s="203">
        <v>9.1</v>
      </c>
      <c r="W5" s="203">
        <v>5.34</v>
      </c>
      <c r="X5" s="203">
        <v>50.24</v>
      </c>
      <c r="Y5" s="203">
        <v>0</v>
      </c>
      <c r="Z5" s="203">
        <v>6.48</v>
      </c>
      <c r="AA5" s="203">
        <v>2.04</v>
      </c>
      <c r="AB5" s="203">
        <v>0</v>
      </c>
      <c r="AC5" s="203">
        <v>20.32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45.83</v>
      </c>
      <c r="AJ5" s="203">
        <v>0</v>
      </c>
      <c r="AK5" s="203">
        <v>24.62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15.68</v>
      </c>
      <c r="D6" s="203">
        <v>3</v>
      </c>
      <c r="E6" s="203">
        <v>0</v>
      </c>
      <c r="F6" s="203">
        <v>23.37</v>
      </c>
      <c r="G6" s="203">
        <v>7.15</v>
      </c>
      <c r="H6" s="203">
        <v>0</v>
      </c>
      <c r="I6" s="203">
        <v>25.51</v>
      </c>
      <c r="J6" s="203">
        <v>1.45</v>
      </c>
      <c r="K6" s="203">
        <v>73.069999999999993</v>
      </c>
      <c r="L6" s="203">
        <v>59.07</v>
      </c>
      <c r="M6" s="203">
        <v>0.96</v>
      </c>
      <c r="N6" s="203">
        <v>1.56</v>
      </c>
      <c r="O6" s="203">
        <v>37.74</v>
      </c>
      <c r="P6" s="203">
        <v>0.79</v>
      </c>
      <c r="Q6" s="203">
        <v>6.4</v>
      </c>
      <c r="R6" s="203">
        <v>13.57</v>
      </c>
      <c r="S6" s="203">
        <v>8.33</v>
      </c>
      <c r="T6" s="203">
        <v>0</v>
      </c>
      <c r="U6" s="203">
        <v>1.23</v>
      </c>
      <c r="V6" s="203">
        <v>9.1</v>
      </c>
      <c r="W6" s="203">
        <v>5.34</v>
      </c>
      <c r="X6" s="203">
        <v>50.24</v>
      </c>
      <c r="Y6" s="203">
        <v>0</v>
      </c>
      <c r="Z6" s="203">
        <v>6.48</v>
      </c>
      <c r="AA6" s="203">
        <v>2.04</v>
      </c>
      <c r="AB6" s="203">
        <v>0</v>
      </c>
      <c r="AC6" s="203">
        <v>20.32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45.83</v>
      </c>
      <c r="AJ6" s="203">
        <v>0</v>
      </c>
      <c r="AK6" s="203">
        <v>24.62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15.68</v>
      </c>
      <c r="D7" s="203">
        <v>3</v>
      </c>
      <c r="E7" s="203">
        <v>0</v>
      </c>
      <c r="F7" s="203">
        <v>23.37</v>
      </c>
      <c r="G7" s="203">
        <v>7.15</v>
      </c>
      <c r="H7" s="203">
        <v>0</v>
      </c>
      <c r="I7" s="203">
        <v>25.51</v>
      </c>
      <c r="J7" s="203">
        <v>1.45</v>
      </c>
      <c r="K7" s="203">
        <v>73.069999999999993</v>
      </c>
      <c r="L7" s="203">
        <v>59.07</v>
      </c>
      <c r="M7" s="203">
        <v>0.96</v>
      </c>
      <c r="N7" s="203">
        <v>1.56</v>
      </c>
      <c r="O7" s="203">
        <v>2.2000000000000002</v>
      </c>
      <c r="P7" s="203">
        <v>0.79</v>
      </c>
      <c r="Q7" s="203">
        <v>9.58</v>
      </c>
      <c r="R7" s="203">
        <v>14.41</v>
      </c>
      <c r="S7" s="203">
        <v>8.84</v>
      </c>
      <c r="T7" s="203">
        <v>0</v>
      </c>
      <c r="U7" s="203">
        <v>1.23</v>
      </c>
      <c r="V7" s="203">
        <v>9.1</v>
      </c>
      <c r="W7" s="203">
        <v>5.34</v>
      </c>
      <c r="X7" s="203">
        <v>50.24</v>
      </c>
      <c r="Y7" s="203">
        <v>0</v>
      </c>
      <c r="Z7" s="203">
        <v>39.369999999999997</v>
      </c>
      <c r="AA7" s="203">
        <v>14.17</v>
      </c>
      <c r="AB7" s="203">
        <v>0</v>
      </c>
      <c r="AC7" s="203">
        <v>20.32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45.83</v>
      </c>
      <c r="AJ7" s="203">
        <v>0</v>
      </c>
      <c r="AK7" s="203">
        <v>24.62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15.68</v>
      </c>
      <c r="D8" s="203">
        <v>3</v>
      </c>
      <c r="E8" s="203">
        <v>0</v>
      </c>
      <c r="F8" s="203">
        <v>23.37</v>
      </c>
      <c r="G8" s="203">
        <v>7.15</v>
      </c>
      <c r="H8" s="203">
        <v>0</v>
      </c>
      <c r="I8" s="203">
        <v>25.51</v>
      </c>
      <c r="J8" s="203">
        <v>1.45</v>
      </c>
      <c r="K8" s="203">
        <v>73.069999999999993</v>
      </c>
      <c r="L8" s="203">
        <v>59.07</v>
      </c>
      <c r="M8" s="203">
        <v>0.96</v>
      </c>
      <c r="N8" s="203">
        <v>1.56</v>
      </c>
      <c r="O8" s="203">
        <v>2.2000000000000002</v>
      </c>
      <c r="P8" s="203">
        <v>0.79</v>
      </c>
      <c r="Q8" s="203">
        <v>9.58</v>
      </c>
      <c r="R8" s="203">
        <v>14.41</v>
      </c>
      <c r="S8" s="203">
        <v>8.84</v>
      </c>
      <c r="T8" s="203">
        <v>0</v>
      </c>
      <c r="U8" s="203">
        <v>1.23</v>
      </c>
      <c r="V8" s="203">
        <v>9.1</v>
      </c>
      <c r="W8" s="203">
        <v>5.34</v>
      </c>
      <c r="X8" s="203">
        <v>50.24</v>
      </c>
      <c r="Y8" s="203">
        <v>0</v>
      </c>
      <c r="Z8" s="203">
        <v>39.369999999999997</v>
      </c>
      <c r="AA8" s="203">
        <v>14.17</v>
      </c>
      <c r="AB8" s="203">
        <v>0</v>
      </c>
      <c r="AC8" s="203">
        <v>20.32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45.83</v>
      </c>
      <c r="AJ8" s="203">
        <v>0</v>
      </c>
      <c r="AK8" s="203">
        <v>24.62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15.68</v>
      </c>
      <c r="D9" s="203">
        <v>3</v>
      </c>
      <c r="E9" s="203">
        <v>0</v>
      </c>
      <c r="F9" s="203">
        <v>23.37</v>
      </c>
      <c r="G9" s="203">
        <v>7.15</v>
      </c>
      <c r="H9" s="203">
        <v>0</v>
      </c>
      <c r="I9" s="203">
        <v>25.51</v>
      </c>
      <c r="J9" s="203">
        <v>1.45</v>
      </c>
      <c r="K9" s="203">
        <v>73.069999999999993</v>
      </c>
      <c r="L9" s="203">
        <v>59.07</v>
      </c>
      <c r="M9" s="203">
        <v>0.96</v>
      </c>
      <c r="N9" s="203">
        <v>1.56</v>
      </c>
      <c r="O9" s="203">
        <v>2.2000000000000002</v>
      </c>
      <c r="P9" s="203">
        <v>0.79</v>
      </c>
      <c r="Q9" s="203">
        <v>9.58</v>
      </c>
      <c r="R9" s="203">
        <v>14.41</v>
      </c>
      <c r="S9" s="203">
        <v>8.84</v>
      </c>
      <c r="T9" s="203">
        <v>0</v>
      </c>
      <c r="U9" s="203">
        <v>1.23</v>
      </c>
      <c r="V9" s="203">
        <v>9.1</v>
      </c>
      <c r="W9" s="203">
        <v>5.34</v>
      </c>
      <c r="X9" s="203">
        <v>50.24</v>
      </c>
      <c r="Y9" s="203">
        <v>0</v>
      </c>
      <c r="Z9" s="203">
        <v>39.369999999999997</v>
      </c>
      <c r="AA9" s="203">
        <v>14.17</v>
      </c>
      <c r="AB9" s="203">
        <v>0</v>
      </c>
      <c r="AC9" s="203">
        <v>20.32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45.83</v>
      </c>
      <c r="AJ9" s="203">
        <v>0</v>
      </c>
      <c r="AK9" s="203">
        <v>24.62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15.68</v>
      </c>
      <c r="D10" s="203">
        <v>3</v>
      </c>
      <c r="E10" s="203">
        <v>0</v>
      </c>
      <c r="F10" s="203">
        <v>23.37</v>
      </c>
      <c r="G10" s="203">
        <v>7.15</v>
      </c>
      <c r="H10" s="203">
        <v>0</v>
      </c>
      <c r="I10" s="203">
        <v>25.51</v>
      </c>
      <c r="J10" s="203">
        <v>1.45</v>
      </c>
      <c r="K10" s="203">
        <v>73.069999999999993</v>
      </c>
      <c r="L10" s="203">
        <v>59.07</v>
      </c>
      <c r="M10" s="203">
        <v>0.96</v>
      </c>
      <c r="N10" s="203">
        <v>1.56</v>
      </c>
      <c r="O10" s="203">
        <v>2.2000000000000002</v>
      </c>
      <c r="P10" s="203">
        <v>0.79</v>
      </c>
      <c r="Q10" s="203">
        <v>9.58</v>
      </c>
      <c r="R10" s="203">
        <v>14.41</v>
      </c>
      <c r="S10" s="203">
        <v>8.84</v>
      </c>
      <c r="T10" s="203">
        <v>0</v>
      </c>
      <c r="U10" s="203">
        <v>1.23</v>
      </c>
      <c r="V10" s="203">
        <v>9.1</v>
      </c>
      <c r="W10" s="203">
        <v>5.34</v>
      </c>
      <c r="X10" s="203">
        <v>50.24</v>
      </c>
      <c r="Y10" s="203">
        <v>0</v>
      </c>
      <c r="Z10" s="203">
        <v>39.369999999999997</v>
      </c>
      <c r="AA10" s="203">
        <v>14.17</v>
      </c>
      <c r="AB10" s="203">
        <v>0</v>
      </c>
      <c r="AC10" s="203">
        <v>20.32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45.83</v>
      </c>
      <c r="AJ10" s="203">
        <v>0</v>
      </c>
      <c r="AK10" s="203">
        <v>24.62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15.54</v>
      </c>
      <c r="D11" s="203">
        <v>3.23</v>
      </c>
      <c r="E11" s="203">
        <v>0</v>
      </c>
      <c r="F11" s="203">
        <v>23.37</v>
      </c>
      <c r="G11" s="203">
        <v>7.15</v>
      </c>
      <c r="H11" s="203">
        <v>0</v>
      </c>
      <c r="I11" s="203">
        <v>25.51</v>
      </c>
      <c r="J11" s="203">
        <v>1.45</v>
      </c>
      <c r="K11" s="203">
        <v>73.069999999999993</v>
      </c>
      <c r="L11" s="203">
        <v>59.07</v>
      </c>
      <c r="M11" s="203">
        <v>0.96</v>
      </c>
      <c r="N11" s="203">
        <v>1.56</v>
      </c>
      <c r="O11" s="203">
        <v>2.2000000000000002</v>
      </c>
      <c r="P11" s="203">
        <v>0.79</v>
      </c>
      <c r="Q11" s="203">
        <v>9.81</v>
      </c>
      <c r="R11" s="203">
        <v>14.01</v>
      </c>
      <c r="S11" s="203">
        <v>8.61</v>
      </c>
      <c r="T11" s="203">
        <v>0</v>
      </c>
      <c r="U11" s="203">
        <v>1.23</v>
      </c>
      <c r="V11" s="203">
        <v>9.1</v>
      </c>
      <c r="W11" s="203">
        <v>5.34</v>
      </c>
      <c r="X11" s="203">
        <v>50.24</v>
      </c>
      <c r="Y11" s="203">
        <v>0</v>
      </c>
      <c r="Z11" s="203">
        <v>39.369999999999997</v>
      </c>
      <c r="AA11" s="203">
        <v>14.17</v>
      </c>
      <c r="AB11" s="203">
        <v>0</v>
      </c>
      <c r="AC11" s="203">
        <v>20.32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45.83</v>
      </c>
      <c r="AJ11" s="203">
        <v>0</v>
      </c>
      <c r="AK11" s="203">
        <v>24.62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15.54</v>
      </c>
      <c r="D12" s="203">
        <v>3.23</v>
      </c>
      <c r="E12" s="203">
        <v>0</v>
      </c>
      <c r="F12" s="203">
        <v>23.37</v>
      </c>
      <c r="G12" s="203">
        <v>7.15</v>
      </c>
      <c r="H12" s="203">
        <v>0</v>
      </c>
      <c r="I12" s="203">
        <v>25.51</v>
      </c>
      <c r="J12" s="203">
        <v>1.45</v>
      </c>
      <c r="K12" s="203">
        <v>73.069999999999993</v>
      </c>
      <c r="L12" s="203">
        <v>59.07</v>
      </c>
      <c r="M12" s="203">
        <v>0.96</v>
      </c>
      <c r="N12" s="203">
        <v>1.56</v>
      </c>
      <c r="O12" s="203">
        <v>2.2000000000000002</v>
      </c>
      <c r="P12" s="203">
        <v>0.79</v>
      </c>
      <c r="Q12" s="203">
        <v>9.81</v>
      </c>
      <c r="R12" s="203">
        <v>14.01</v>
      </c>
      <c r="S12" s="203">
        <v>8.61</v>
      </c>
      <c r="T12" s="203">
        <v>0</v>
      </c>
      <c r="U12" s="203">
        <v>1.23</v>
      </c>
      <c r="V12" s="203">
        <v>9.1</v>
      </c>
      <c r="W12" s="203">
        <v>5.34</v>
      </c>
      <c r="X12" s="203">
        <v>50.24</v>
      </c>
      <c r="Y12" s="203">
        <v>0</v>
      </c>
      <c r="Z12" s="203">
        <v>39.369999999999997</v>
      </c>
      <c r="AA12" s="203">
        <v>14.17</v>
      </c>
      <c r="AB12" s="203">
        <v>0</v>
      </c>
      <c r="AC12" s="203">
        <v>20.32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45.83</v>
      </c>
      <c r="AJ12" s="203">
        <v>0</v>
      </c>
      <c r="AK12" s="203">
        <v>24.62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15.54</v>
      </c>
      <c r="D13" s="203">
        <v>3.23</v>
      </c>
      <c r="E13" s="203">
        <v>0</v>
      </c>
      <c r="F13" s="203">
        <v>23.37</v>
      </c>
      <c r="G13" s="203">
        <v>7.15</v>
      </c>
      <c r="H13" s="203">
        <v>0</v>
      </c>
      <c r="I13" s="203">
        <v>25.51</v>
      </c>
      <c r="J13" s="203">
        <v>1.45</v>
      </c>
      <c r="K13" s="203">
        <v>73.069999999999993</v>
      </c>
      <c r="L13" s="203">
        <v>59.07</v>
      </c>
      <c r="M13" s="203">
        <v>0.96</v>
      </c>
      <c r="N13" s="203">
        <v>1.56</v>
      </c>
      <c r="O13" s="203">
        <v>2.2000000000000002</v>
      </c>
      <c r="P13" s="203">
        <v>0.79</v>
      </c>
      <c r="Q13" s="203">
        <v>9.81</v>
      </c>
      <c r="R13" s="203">
        <v>14.01</v>
      </c>
      <c r="S13" s="203">
        <v>8.61</v>
      </c>
      <c r="T13" s="203">
        <v>0</v>
      </c>
      <c r="U13" s="203">
        <v>1.23</v>
      </c>
      <c r="V13" s="203">
        <v>9.1</v>
      </c>
      <c r="W13" s="203">
        <v>5.34</v>
      </c>
      <c r="X13" s="203">
        <v>50.24</v>
      </c>
      <c r="Y13" s="203">
        <v>0</v>
      </c>
      <c r="Z13" s="203">
        <v>39.369999999999997</v>
      </c>
      <c r="AA13" s="203">
        <v>14.17</v>
      </c>
      <c r="AB13" s="203">
        <v>0</v>
      </c>
      <c r="AC13" s="203">
        <v>20.32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45.83</v>
      </c>
      <c r="AJ13" s="203">
        <v>0</v>
      </c>
      <c r="AK13" s="203">
        <v>24.62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15.54</v>
      </c>
      <c r="D14" s="203">
        <v>3.23</v>
      </c>
      <c r="E14" s="203">
        <v>0</v>
      </c>
      <c r="F14" s="203">
        <v>23.37</v>
      </c>
      <c r="G14" s="203">
        <v>7.15</v>
      </c>
      <c r="H14" s="203">
        <v>0</v>
      </c>
      <c r="I14" s="203">
        <v>25.51</v>
      </c>
      <c r="J14" s="203">
        <v>1.45</v>
      </c>
      <c r="K14" s="203">
        <v>73.069999999999993</v>
      </c>
      <c r="L14" s="203">
        <v>59.07</v>
      </c>
      <c r="M14" s="203">
        <v>0.96</v>
      </c>
      <c r="N14" s="203">
        <v>1.56</v>
      </c>
      <c r="O14" s="203">
        <v>2.2000000000000002</v>
      </c>
      <c r="P14" s="203">
        <v>0.79</v>
      </c>
      <c r="Q14" s="203">
        <v>9.81</v>
      </c>
      <c r="R14" s="203">
        <v>14.01</v>
      </c>
      <c r="S14" s="203">
        <v>8.61</v>
      </c>
      <c r="T14" s="203">
        <v>0</v>
      </c>
      <c r="U14" s="203">
        <v>1.23</v>
      </c>
      <c r="V14" s="203">
        <v>9.1</v>
      </c>
      <c r="W14" s="203">
        <v>5.34</v>
      </c>
      <c r="X14" s="203">
        <v>50.24</v>
      </c>
      <c r="Y14" s="203">
        <v>0</v>
      </c>
      <c r="Z14" s="203">
        <v>39.369999999999997</v>
      </c>
      <c r="AA14" s="203">
        <v>14.17</v>
      </c>
      <c r="AB14" s="203">
        <v>0</v>
      </c>
      <c r="AC14" s="203">
        <v>20.32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45.83</v>
      </c>
      <c r="AJ14" s="203">
        <v>0</v>
      </c>
      <c r="AK14" s="203">
        <v>24.62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15.54</v>
      </c>
      <c r="D15" s="203">
        <v>3.23</v>
      </c>
      <c r="E15" s="203">
        <v>0</v>
      </c>
      <c r="F15" s="203">
        <v>23.37</v>
      </c>
      <c r="G15" s="203">
        <v>7.15</v>
      </c>
      <c r="H15" s="203">
        <v>0</v>
      </c>
      <c r="I15" s="203">
        <v>25.51</v>
      </c>
      <c r="J15" s="203">
        <v>1.45</v>
      </c>
      <c r="K15" s="203">
        <v>73.069999999999993</v>
      </c>
      <c r="L15" s="203">
        <v>59.07</v>
      </c>
      <c r="M15" s="203">
        <v>0.96</v>
      </c>
      <c r="N15" s="203">
        <v>1.56</v>
      </c>
      <c r="O15" s="203">
        <v>2.2000000000000002</v>
      </c>
      <c r="P15" s="203">
        <v>0.79</v>
      </c>
      <c r="Q15" s="203">
        <v>9.81</v>
      </c>
      <c r="R15" s="203">
        <v>14.01</v>
      </c>
      <c r="S15" s="203">
        <v>8.61</v>
      </c>
      <c r="T15" s="203">
        <v>0</v>
      </c>
      <c r="U15" s="203">
        <v>1.23</v>
      </c>
      <c r="V15" s="203">
        <v>9.1</v>
      </c>
      <c r="W15" s="203">
        <v>5.34</v>
      </c>
      <c r="X15" s="203">
        <v>50.24</v>
      </c>
      <c r="Y15" s="203">
        <v>0</v>
      </c>
      <c r="Z15" s="203">
        <v>39.369999999999997</v>
      </c>
      <c r="AA15" s="203">
        <v>14.17</v>
      </c>
      <c r="AB15" s="203">
        <v>0</v>
      </c>
      <c r="AC15" s="203">
        <v>20.32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45.83</v>
      </c>
      <c r="AJ15" s="203">
        <v>0</v>
      </c>
      <c r="AK15" s="203">
        <v>24.62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15.54</v>
      </c>
      <c r="D16" s="203">
        <v>3.23</v>
      </c>
      <c r="E16" s="203">
        <v>0</v>
      </c>
      <c r="F16" s="203">
        <v>23.37</v>
      </c>
      <c r="G16" s="203">
        <v>7.15</v>
      </c>
      <c r="H16" s="203">
        <v>0</v>
      </c>
      <c r="I16" s="203">
        <v>25.51</v>
      </c>
      <c r="J16" s="203">
        <v>1.45</v>
      </c>
      <c r="K16" s="203">
        <v>73.069999999999993</v>
      </c>
      <c r="L16" s="203">
        <v>59.07</v>
      </c>
      <c r="M16" s="203">
        <v>0.96</v>
      </c>
      <c r="N16" s="203">
        <v>1.56</v>
      </c>
      <c r="O16" s="203">
        <v>2.2000000000000002</v>
      </c>
      <c r="P16" s="203">
        <v>0.79</v>
      </c>
      <c r="Q16" s="203">
        <v>9.81</v>
      </c>
      <c r="R16" s="203">
        <v>14.01</v>
      </c>
      <c r="S16" s="203">
        <v>8.61</v>
      </c>
      <c r="T16" s="203">
        <v>0</v>
      </c>
      <c r="U16" s="203">
        <v>1.23</v>
      </c>
      <c r="V16" s="203">
        <v>9.1</v>
      </c>
      <c r="W16" s="203">
        <v>5.34</v>
      </c>
      <c r="X16" s="203">
        <v>50.24</v>
      </c>
      <c r="Y16" s="203">
        <v>0</v>
      </c>
      <c r="Z16" s="203">
        <v>39.369999999999997</v>
      </c>
      <c r="AA16" s="203">
        <v>14.17</v>
      </c>
      <c r="AB16" s="203">
        <v>0</v>
      </c>
      <c r="AC16" s="203">
        <v>20.32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45.83</v>
      </c>
      <c r="AJ16" s="203">
        <v>0</v>
      </c>
      <c r="AK16" s="203">
        <v>24.62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15.54</v>
      </c>
      <c r="D17" s="203">
        <v>3.23</v>
      </c>
      <c r="E17" s="203">
        <v>0</v>
      </c>
      <c r="F17" s="203">
        <v>23.37</v>
      </c>
      <c r="G17" s="203">
        <v>7.15</v>
      </c>
      <c r="H17" s="203">
        <v>0</v>
      </c>
      <c r="I17" s="203">
        <v>25.51</v>
      </c>
      <c r="J17" s="203">
        <v>1.45</v>
      </c>
      <c r="K17" s="203">
        <v>73.069999999999993</v>
      </c>
      <c r="L17" s="203">
        <v>59.07</v>
      </c>
      <c r="M17" s="203">
        <v>0.96</v>
      </c>
      <c r="N17" s="203">
        <v>1.56</v>
      </c>
      <c r="O17" s="203">
        <v>2.2000000000000002</v>
      </c>
      <c r="P17" s="203">
        <v>0.79</v>
      </c>
      <c r="Q17" s="203">
        <v>9.81</v>
      </c>
      <c r="R17" s="203">
        <v>14.01</v>
      </c>
      <c r="S17" s="203">
        <v>8.61</v>
      </c>
      <c r="T17" s="203">
        <v>0</v>
      </c>
      <c r="U17" s="203">
        <v>1.23</v>
      </c>
      <c r="V17" s="203">
        <v>9.1</v>
      </c>
      <c r="W17" s="203">
        <v>5.34</v>
      </c>
      <c r="X17" s="203">
        <v>50.24</v>
      </c>
      <c r="Y17" s="203">
        <v>0</v>
      </c>
      <c r="Z17" s="203">
        <v>39.369999999999997</v>
      </c>
      <c r="AA17" s="203">
        <v>14.17</v>
      </c>
      <c r="AB17" s="203">
        <v>0</v>
      </c>
      <c r="AC17" s="203">
        <v>20.32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45.83</v>
      </c>
      <c r="AJ17" s="203">
        <v>0</v>
      </c>
      <c r="AK17" s="203">
        <v>24.62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15.54</v>
      </c>
      <c r="D18" s="203">
        <v>3.23</v>
      </c>
      <c r="E18" s="203">
        <v>0</v>
      </c>
      <c r="F18" s="203">
        <v>23.37</v>
      </c>
      <c r="G18" s="203">
        <v>7.15</v>
      </c>
      <c r="H18" s="203">
        <v>0</v>
      </c>
      <c r="I18" s="203">
        <v>25.51</v>
      </c>
      <c r="J18" s="203">
        <v>1.45</v>
      </c>
      <c r="K18" s="203">
        <v>73.069999999999993</v>
      </c>
      <c r="L18" s="203">
        <v>59.07</v>
      </c>
      <c r="M18" s="203">
        <v>0.96</v>
      </c>
      <c r="N18" s="203">
        <v>1.56</v>
      </c>
      <c r="O18" s="203">
        <v>2.2000000000000002</v>
      </c>
      <c r="P18" s="203">
        <v>0.79</v>
      </c>
      <c r="Q18" s="203">
        <v>9.81</v>
      </c>
      <c r="R18" s="203">
        <v>14.01</v>
      </c>
      <c r="S18" s="203">
        <v>8.61</v>
      </c>
      <c r="T18" s="203">
        <v>0</v>
      </c>
      <c r="U18" s="203">
        <v>1.23</v>
      </c>
      <c r="V18" s="203">
        <v>9.1</v>
      </c>
      <c r="W18" s="203">
        <v>5.34</v>
      </c>
      <c r="X18" s="203">
        <v>50.24</v>
      </c>
      <c r="Y18" s="203">
        <v>0</v>
      </c>
      <c r="Z18" s="203">
        <v>39.369999999999997</v>
      </c>
      <c r="AA18" s="203">
        <v>14.17</v>
      </c>
      <c r="AB18" s="203">
        <v>0</v>
      </c>
      <c r="AC18" s="203">
        <v>19.690000000000001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45.83</v>
      </c>
      <c r="AJ18" s="203">
        <v>0</v>
      </c>
      <c r="AK18" s="203">
        <v>24.62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15.54</v>
      </c>
      <c r="D19" s="203">
        <v>3.23</v>
      </c>
      <c r="E19" s="203">
        <v>0</v>
      </c>
      <c r="F19" s="203">
        <v>23.37</v>
      </c>
      <c r="G19" s="203">
        <v>7.15</v>
      </c>
      <c r="H19" s="203">
        <v>0</v>
      </c>
      <c r="I19" s="203">
        <v>25.51</v>
      </c>
      <c r="J19" s="203">
        <v>1.45</v>
      </c>
      <c r="K19" s="203">
        <v>73.069999999999993</v>
      </c>
      <c r="L19" s="203">
        <v>59.07</v>
      </c>
      <c r="M19" s="203">
        <v>0.96</v>
      </c>
      <c r="N19" s="203">
        <v>1.56</v>
      </c>
      <c r="O19" s="203">
        <v>2.2000000000000002</v>
      </c>
      <c r="P19" s="203">
        <v>0.79</v>
      </c>
      <c r="Q19" s="203">
        <v>9.81</v>
      </c>
      <c r="R19" s="203">
        <v>14.01</v>
      </c>
      <c r="S19" s="203">
        <v>8.61</v>
      </c>
      <c r="T19" s="203">
        <v>0</v>
      </c>
      <c r="U19" s="203">
        <v>1.23</v>
      </c>
      <c r="V19" s="203">
        <v>9.1</v>
      </c>
      <c r="W19" s="203">
        <v>5.34</v>
      </c>
      <c r="X19" s="203">
        <v>50.24</v>
      </c>
      <c r="Y19" s="203">
        <v>0</v>
      </c>
      <c r="Z19" s="203">
        <v>39.369999999999997</v>
      </c>
      <c r="AA19" s="203">
        <v>14.17</v>
      </c>
      <c r="AB19" s="203">
        <v>0</v>
      </c>
      <c r="AC19" s="203">
        <v>19.690000000000001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45.83</v>
      </c>
      <c r="AJ19" s="203">
        <v>0</v>
      </c>
      <c r="AK19" s="203">
        <v>24.62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15.54</v>
      </c>
      <c r="D20" s="203">
        <v>3.23</v>
      </c>
      <c r="E20" s="203">
        <v>0</v>
      </c>
      <c r="F20" s="203">
        <v>23.37</v>
      </c>
      <c r="G20" s="203">
        <v>7.15</v>
      </c>
      <c r="H20" s="203">
        <v>0</v>
      </c>
      <c r="I20" s="203">
        <v>25.51</v>
      </c>
      <c r="J20" s="203">
        <v>1.45</v>
      </c>
      <c r="K20" s="203">
        <v>73.069999999999993</v>
      </c>
      <c r="L20" s="203">
        <v>59.07</v>
      </c>
      <c r="M20" s="203">
        <v>0.96</v>
      </c>
      <c r="N20" s="203">
        <v>1.56</v>
      </c>
      <c r="O20" s="203">
        <v>2.2000000000000002</v>
      </c>
      <c r="P20" s="203">
        <v>0.79</v>
      </c>
      <c r="Q20" s="203">
        <v>9.81</v>
      </c>
      <c r="R20" s="203">
        <v>14.01</v>
      </c>
      <c r="S20" s="203">
        <v>8.61</v>
      </c>
      <c r="T20" s="203">
        <v>0</v>
      </c>
      <c r="U20" s="203">
        <v>1.23</v>
      </c>
      <c r="V20" s="203">
        <v>9.1</v>
      </c>
      <c r="W20" s="203">
        <v>5.34</v>
      </c>
      <c r="X20" s="203">
        <v>50.24</v>
      </c>
      <c r="Y20" s="203">
        <v>0</v>
      </c>
      <c r="Z20" s="203">
        <v>39.369999999999997</v>
      </c>
      <c r="AA20" s="203">
        <v>14.17</v>
      </c>
      <c r="AB20" s="203">
        <v>0</v>
      </c>
      <c r="AC20" s="203">
        <v>19.690000000000001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45.83</v>
      </c>
      <c r="AJ20" s="203">
        <v>0</v>
      </c>
      <c r="AK20" s="203">
        <v>24.62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15.54</v>
      </c>
      <c r="D21" s="203">
        <v>3.23</v>
      </c>
      <c r="E21" s="203">
        <v>0</v>
      </c>
      <c r="F21" s="203">
        <v>23.37</v>
      </c>
      <c r="G21" s="203">
        <v>7.15</v>
      </c>
      <c r="H21" s="203">
        <v>0</v>
      </c>
      <c r="I21" s="203">
        <v>25.51</v>
      </c>
      <c r="J21" s="203">
        <v>1.45</v>
      </c>
      <c r="K21" s="203">
        <v>73.02</v>
      </c>
      <c r="L21" s="203">
        <v>59.07</v>
      </c>
      <c r="M21" s="203">
        <v>17.34</v>
      </c>
      <c r="N21" s="203">
        <v>37.33</v>
      </c>
      <c r="O21" s="203">
        <v>34.49</v>
      </c>
      <c r="P21" s="203">
        <v>0.79</v>
      </c>
      <c r="Q21" s="203">
        <v>9.81</v>
      </c>
      <c r="R21" s="203">
        <v>14.01</v>
      </c>
      <c r="S21" s="203">
        <v>8.61</v>
      </c>
      <c r="T21" s="203">
        <v>0</v>
      </c>
      <c r="U21" s="203">
        <v>1.23</v>
      </c>
      <c r="V21" s="203">
        <v>9.1</v>
      </c>
      <c r="W21" s="203">
        <v>5.34</v>
      </c>
      <c r="X21" s="203">
        <v>50.24</v>
      </c>
      <c r="Y21" s="203">
        <v>0</v>
      </c>
      <c r="Z21" s="203">
        <v>38.659999999999997</v>
      </c>
      <c r="AA21" s="203">
        <v>14.17</v>
      </c>
      <c r="AB21" s="203">
        <v>0</v>
      </c>
      <c r="AC21" s="203">
        <v>19.690000000000001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45.83</v>
      </c>
      <c r="AJ21" s="203">
        <v>0</v>
      </c>
      <c r="AK21" s="203">
        <v>24.62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15.54</v>
      </c>
      <c r="D22" s="203">
        <v>3.23</v>
      </c>
      <c r="E22" s="203">
        <v>0</v>
      </c>
      <c r="F22" s="203">
        <v>23.37</v>
      </c>
      <c r="G22" s="203">
        <v>7.15</v>
      </c>
      <c r="H22" s="203">
        <v>0</v>
      </c>
      <c r="I22" s="203">
        <v>25.51</v>
      </c>
      <c r="J22" s="203">
        <v>1.45</v>
      </c>
      <c r="K22" s="203">
        <v>73.02</v>
      </c>
      <c r="L22" s="203">
        <v>59.07</v>
      </c>
      <c r="M22" s="203">
        <v>17.34</v>
      </c>
      <c r="N22" s="203">
        <v>37.33</v>
      </c>
      <c r="O22" s="203">
        <v>49.04</v>
      </c>
      <c r="P22" s="203">
        <v>0.79</v>
      </c>
      <c r="Q22" s="203">
        <v>9.81</v>
      </c>
      <c r="R22" s="203">
        <v>14.01</v>
      </c>
      <c r="S22" s="203">
        <v>8.61</v>
      </c>
      <c r="T22" s="203">
        <v>0</v>
      </c>
      <c r="U22" s="203">
        <v>1.23</v>
      </c>
      <c r="V22" s="203">
        <v>9.1</v>
      </c>
      <c r="W22" s="203">
        <v>5.34</v>
      </c>
      <c r="X22" s="203">
        <v>50.24</v>
      </c>
      <c r="Y22" s="203">
        <v>0</v>
      </c>
      <c r="Z22" s="203">
        <v>38.659999999999997</v>
      </c>
      <c r="AA22" s="203">
        <v>14.17</v>
      </c>
      <c r="AB22" s="203">
        <v>0</v>
      </c>
      <c r="AC22" s="203">
        <v>19.690000000000001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45.83</v>
      </c>
      <c r="AJ22" s="203">
        <v>0</v>
      </c>
      <c r="AK22" s="203">
        <v>24.62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15.54</v>
      </c>
      <c r="D23" s="203">
        <v>3.23</v>
      </c>
      <c r="E23" s="203">
        <v>0</v>
      </c>
      <c r="F23" s="203">
        <v>23.37</v>
      </c>
      <c r="G23" s="203">
        <v>7.15</v>
      </c>
      <c r="H23" s="203">
        <v>0</v>
      </c>
      <c r="I23" s="203">
        <v>25.51</v>
      </c>
      <c r="J23" s="203">
        <v>1.45</v>
      </c>
      <c r="K23" s="203">
        <v>70.790000000000006</v>
      </c>
      <c r="L23" s="203">
        <v>56.97</v>
      </c>
      <c r="M23" s="203">
        <v>17.34</v>
      </c>
      <c r="N23" s="203">
        <v>37.33</v>
      </c>
      <c r="O23" s="203">
        <v>46.13</v>
      </c>
      <c r="P23" s="203">
        <v>0.79</v>
      </c>
      <c r="Q23" s="203">
        <v>9.81</v>
      </c>
      <c r="R23" s="203">
        <v>8.69</v>
      </c>
      <c r="S23" s="203">
        <v>5.41</v>
      </c>
      <c r="T23" s="203">
        <v>0</v>
      </c>
      <c r="U23" s="203">
        <v>1.23</v>
      </c>
      <c r="V23" s="203">
        <v>9.1</v>
      </c>
      <c r="W23" s="203">
        <v>5.34</v>
      </c>
      <c r="X23" s="203">
        <v>50.24</v>
      </c>
      <c r="Y23" s="203">
        <v>0</v>
      </c>
      <c r="Z23" s="203">
        <v>38.659999999999997</v>
      </c>
      <c r="AA23" s="203">
        <v>9.42</v>
      </c>
      <c r="AB23" s="203">
        <v>0</v>
      </c>
      <c r="AC23" s="203">
        <v>19.690000000000001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45.83</v>
      </c>
      <c r="AJ23" s="203">
        <v>0</v>
      </c>
      <c r="AK23" s="203">
        <v>23.61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15.54</v>
      </c>
      <c r="D24" s="203">
        <v>3.23</v>
      </c>
      <c r="E24" s="203">
        <v>0</v>
      </c>
      <c r="F24" s="203">
        <v>23.37</v>
      </c>
      <c r="G24" s="203">
        <v>7.15</v>
      </c>
      <c r="H24" s="203">
        <v>0</v>
      </c>
      <c r="I24" s="203">
        <v>25.51</v>
      </c>
      <c r="J24" s="203">
        <v>1.45</v>
      </c>
      <c r="K24" s="203">
        <v>70.790000000000006</v>
      </c>
      <c r="L24" s="203">
        <v>56.97</v>
      </c>
      <c r="M24" s="203">
        <v>17.34</v>
      </c>
      <c r="N24" s="203">
        <v>37.33</v>
      </c>
      <c r="O24" s="203">
        <v>58.41</v>
      </c>
      <c r="P24" s="203">
        <v>11.68</v>
      </c>
      <c r="Q24" s="203">
        <v>9.81</v>
      </c>
      <c r="R24" s="203">
        <v>8.69</v>
      </c>
      <c r="S24" s="203">
        <v>5.41</v>
      </c>
      <c r="T24" s="203">
        <v>0</v>
      </c>
      <c r="U24" s="203">
        <v>1.23</v>
      </c>
      <c r="V24" s="203">
        <v>9.1</v>
      </c>
      <c r="W24" s="203">
        <v>5.34</v>
      </c>
      <c r="X24" s="203">
        <v>50.24</v>
      </c>
      <c r="Y24" s="203">
        <v>0</v>
      </c>
      <c r="Z24" s="203">
        <v>30.09</v>
      </c>
      <c r="AA24" s="203">
        <v>9.42</v>
      </c>
      <c r="AB24" s="203">
        <v>0</v>
      </c>
      <c r="AC24" s="203">
        <v>19.690000000000001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45.83</v>
      </c>
      <c r="AJ24" s="203">
        <v>0</v>
      </c>
      <c r="AK24" s="203">
        <v>23.61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15.54</v>
      </c>
      <c r="D25" s="203">
        <v>3.23</v>
      </c>
      <c r="E25" s="203">
        <v>0</v>
      </c>
      <c r="F25" s="203">
        <v>23.37</v>
      </c>
      <c r="G25" s="203">
        <v>7.15</v>
      </c>
      <c r="H25" s="203">
        <v>0</v>
      </c>
      <c r="I25" s="203">
        <v>25.51</v>
      </c>
      <c r="J25" s="203">
        <v>1.45</v>
      </c>
      <c r="K25" s="203">
        <v>70.790000000000006</v>
      </c>
      <c r="L25" s="203">
        <v>56.97</v>
      </c>
      <c r="M25" s="203">
        <v>17.34</v>
      </c>
      <c r="N25" s="203">
        <v>37.33</v>
      </c>
      <c r="O25" s="203">
        <v>58.41</v>
      </c>
      <c r="P25" s="203">
        <v>11.68</v>
      </c>
      <c r="Q25" s="203">
        <v>9.81</v>
      </c>
      <c r="R25" s="203">
        <v>8.69</v>
      </c>
      <c r="S25" s="203">
        <v>5.41</v>
      </c>
      <c r="T25" s="203">
        <v>0</v>
      </c>
      <c r="U25" s="203">
        <v>1.23</v>
      </c>
      <c r="V25" s="203">
        <v>9.1</v>
      </c>
      <c r="W25" s="203">
        <v>5.34</v>
      </c>
      <c r="X25" s="203">
        <v>50.24</v>
      </c>
      <c r="Y25" s="203">
        <v>0</v>
      </c>
      <c r="Z25" s="203">
        <v>37.57</v>
      </c>
      <c r="AA25" s="203">
        <v>9.42</v>
      </c>
      <c r="AB25" s="203">
        <v>0</v>
      </c>
      <c r="AC25" s="203">
        <v>19.690000000000001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45.83</v>
      </c>
      <c r="AJ25" s="203">
        <v>0</v>
      </c>
      <c r="AK25" s="203">
        <v>23.61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15.54</v>
      </c>
      <c r="D26" s="203">
        <v>3.23</v>
      </c>
      <c r="E26" s="203">
        <v>0</v>
      </c>
      <c r="F26" s="203">
        <v>23.37</v>
      </c>
      <c r="G26" s="203">
        <v>7.15</v>
      </c>
      <c r="H26" s="203">
        <v>0</v>
      </c>
      <c r="I26" s="203">
        <v>25.51</v>
      </c>
      <c r="J26" s="203">
        <v>1.45</v>
      </c>
      <c r="K26" s="203">
        <v>70.790000000000006</v>
      </c>
      <c r="L26" s="203">
        <v>56.97</v>
      </c>
      <c r="M26" s="203">
        <v>17.34</v>
      </c>
      <c r="N26" s="203">
        <v>37.33</v>
      </c>
      <c r="O26" s="203">
        <v>58.41</v>
      </c>
      <c r="P26" s="203">
        <v>11.68</v>
      </c>
      <c r="Q26" s="203">
        <v>9.81</v>
      </c>
      <c r="R26" s="203">
        <v>9.24</v>
      </c>
      <c r="S26" s="203">
        <v>5.41</v>
      </c>
      <c r="T26" s="203">
        <v>0</v>
      </c>
      <c r="U26" s="203">
        <v>1.23</v>
      </c>
      <c r="V26" s="203">
        <v>9.1</v>
      </c>
      <c r="W26" s="203">
        <v>5.34</v>
      </c>
      <c r="X26" s="203">
        <v>50.24</v>
      </c>
      <c r="Y26" s="203">
        <v>0</v>
      </c>
      <c r="Z26" s="203">
        <v>37.57</v>
      </c>
      <c r="AA26" s="203">
        <v>9.42</v>
      </c>
      <c r="AB26" s="203">
        <v>0</v>
      </c>
      <c r="AC26" s="203">
        <v>19.690000000000001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45.83</v>
      </c>
      <c r="AJ26" s="203">
        <v>0</v>
      </c>
      <c r="AK26" s="203">
        <v>23.61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15.68</v>
      </c>
      <c r="D27" s="203">
        <v>3</v>
      </c>
      <c r="E27" s="203">
        <v>0</v>
      </c>
      <c r="F27" s="203">
        <v>23.37</v>
      </c>
      <c r="G27" s="203">
        <v>7.15</v>
      </c>
      <c r="H27" s="203">
        <v>0</v>
      </c>
      <c r="I27" s="203">
        <v>25.51</v>
      </c>
      <c r="J27" s="203">
        <v>1.45</v>
      </c>
      <c r="K27" s="203">
        <v>70.790000000000006</v>
      </c>
      <c r="L27" s="203">
        <v>56.97</v>
      </c>
      <c r="M27" s="203">
        <v>0.96</v>
      </c>
      <c r="N27" s="203">
        <v>1.56</v>
      </c>
      <c r="O27" s="203">
        <v>2.2000000000000002</v>
      </c>
      <c r="P27" s="203">
        <v>0.79</v>
      </c>
      <c r="Q27" s="203">
        <v>9.81</v>
      </c>
      <c r="R27" s="203">
        <v>12.17</v>
      </c>
      <c r="S27" s="203">
        <v>7.54</v>
      </c>
      <c r="T27" s="203">
        <v>0</v>
      </c>
      <c r="U27" s="203">
        <v>1.23</v>
      </c>
      <c r="V27" s="203">
        <v>9.1</v>
      </c>
      <c r="W27" s="203">
        <v>5.34</v>
      </c>
      <c r="X27" s="203">
        <v>50.24</v>
      </c>
      <c r="Y27" s="203">
        <v>0</v>
      </c>
      <c r="Z27" s="203">
        <v>39.369999999999997</v>
      </c>
      <c r="AA27" s="203">
        <v>9.42</v>
      </c>
      <c r="AB27" s="203">
        <v>0</v>
      </c>
      <c r="AC27" s="203">
        <v>19.690000000000001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45.83</v>
      </c>
      <c r="AJ27" s="203">
        <v>0</v>
      </c>
      <c r="AK27" s="203">
        <v>23.61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15.68</v>
      </c>
      <c r="D28" s="203">
        <v>3</v>
      </c>
      <c r="E28" s="203">
        <v>0</v>
      </c>
      <c r="F28" s="203">
        <v>23.37</v>
      </c>
      <c r="G28" s="203">
        <v>7.15</v>
      </c>
      <c r="H28" s="203">
        <v>0</v>
      </c>
      <c r="I28" s="203">
        <v>25.51</v>
      </c>
      <c r="J28" s="203">
        <v>1.45</v>
      </c>
      <c r="K28" s="203">
        <v>70.790000000000006</v>
      </c>
      <c r="L28" s="203">
        <v>56.97</v>
      </c>
      <c r="M28" s="203">
        <v>0.96</v>
      </c>
      <c r="N28" s="203">
        <v>1.56</v>
      </c>
      <c r="O28" s="203">
        <v>2.2000000000000002</v>
      </c>
      <c r="P28" s="203">
        <v>0.79</v>
      </c>
      <c r="Q28" s="203">
        <v>9.81</v>
      </c>
      <c r="R28" s="203">
        <v>12.17</v>
      </c>
      <c r="S28" s="203">
        <v>7.54</v>
      </c>
      <c r="T28" s="203">
        <v>0</v>
      </c>
      <c r="U28" s="203">
        <v>1.23</v>
      </c>
      <c r="V28" s="203">
        <v>9.1</v>
      </c>
      <c r="W28" s="203">
        <v>5.34</v>
      </c>
      <c r="X28" s="203">
        <v>50.24</v>
      </c>
      <c r="Y28" s="203">
        <v>0</v>
      </c>
      <c r="Z28" s="203">
        <v>39.369999999999997</v>
      </c>
      <c r="AA28" s="203">
        <v>9.42</v>
      </c>
      <c r="AB28" s="203">
        <v>0</v>
      </c>
      <c r="AC28" s="203">
        <v>19.690000000000001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45.83</v>
      </c>
      <c r="AJ28" s="203">
        <v>0</v>
      </c>
      <c r="AK28" s="203">
        <v>23.61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15.68</v>
      </c>
      <c r="D29" s="203">
        <v>3</v>
      </c>
      <c r="E29" s="203">
        <v>0</v>
      </c>
      <c r="F29" s="203">
        <v>23.37</v>
      </c>
      <c r="G29" s="203">
        <v>7.15</v>
      </c>
      <c r="H29" s="203">
        <v>0</v>
      </c>
      <c r="I29" s="203">
        <v>25.51</v>
      </c>
      <c r="J29" s="203">
        <v>1.45</v>
      </c>
      <c r="K29" s="203">
        <v>70.790000000000006</v>
      </c>
      <c r="L29" s="203">
        <v>56.97</v>
      </c>
      <c r="M29" s="203">
        <v>0.96</v>
      </c>
      <c r="N29" s="203">
        <v>1.56</v>
      </c>
      <c r="O29" s="203">
        <v>2.2000000000000002</v>
      </c>
      <c r="P29" s="203">
        <v>0.79</v>
      </c>
      <c r="Q29" s="203">
        <v>9.81</v>
      </c>
      <c r="R29" s="203">
        <v>11.64</v>
      </c>
      <c r="S29" s="203">
        <v>7.54</v>
      </c>
      <c r="T29" s="203">
        <v>0</v>
      </c>
      <c r="U29" s="203">
        <v>1.23</v>
      </c>
      <c r="V29" s="203">
        <v>9.1</v>
      </c>
      <c r="W29" s="203">
        <v>5.34</v>
      </c>
      <c r="X29" s="203">
        <v>50.24</v>
      </c>
      <c r="Y29" s="203">
        <v>0</v>
      </c>
      <c r="Z29" s="203">
        <v>39.369999999999997</v>
      </c>
      <c r="AA29" s="203">
        <v>9.42</v>
      </c>
      <c r="AB29" s="203">
        <v>0</v>
      </c>
      <c r="AC29" s="203">
        <v>19.690000000000001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45.83</v>
      </c>
      <c r="AJ29" s="203">
        <v>0</v>
      </c>
      <c r="AK29" s="203">
        <v>23.61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15.68</v>
      </c>
      <c r="D30" s="203">
        <v>3</v>
      </c>
      <c r="E30" s="203">
        <v>0</v>
      </c>
      <c r="F30" s="203">
        <v>23.37</v>
      </c>
      <c r="G30" s="203">
        <v>7.15</v>
      </c>
      <c r="H30" s="203">
        <v>0</v>
      </c>
      <c r="I30" s="203">
        <v>25.51</v>
      </c>
      <c r="J30" s="203">
        <v>1.45</v>
      </c>
      <c r="K30" s="203">
        <v>70.790000000000006</v>
      </c>
      <c r="L30" s="203">
        <v>56.97</v>
      </c>
      <c r="M30" s="203">
        <v>0.96</v>
      </c>
      <c r="N30" s="203">
        <v>1.56</v>
      </c>
      <c r="O30" s="203">
        <v>2.2000000000000002</v>
      </c>
      <c r="P30" s="203">
        <v>0.79</v>
      </c>
      <c r="Q30" s="203">
        <v>9.81</v>
      </c>
      <c r="R30" s="203">
        <v>11.64</v>
      </c>
      <c r="S30" s="203">
        <v>7.54</v>
      </c>
      <c r="T30" s="203">
        <v>0</v>
      </c>
      <c r="U30" s="203">
        <v>1.23</v>
      </c>
      <c r="V30" s="203">
        <v>9.1</v>
      </c>
      <c r="W30" s="203">
        <v>5.34</v>
      </c>
      <c r="X30" s="203">
        <v>50.24</v>
      </c>
      <c r="Y30" s="203">
        <v>0</v>
      </c>
      <c r="Z30" s="203">
        <v>39.369999999999997</v>
      </c>
      <c r="AA30" s="203">
        <v>9.42</v>
      </c>
      <c r="AB30" s="203">
        <v>0</v>
      </c>
      <c r="AC30" s="203">
        <v>20.32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45.83</v>
      </c>
      <c r="AJ30" s="203">
        <v>0</v>
      </c>
      <c r="AK30" s="203">
        <v>23.61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15.68</v>
      </c>
      <c r="D31" s="203">
        <v>3</v>
      </c>
      <c r="E31" s="203">
        <v>0</v>
      </c>
      <c r="F31" s="203">
        <v>23.37</v>
      </c>
      <c r="G31" s="203">
        <v>7.15</v>
      </c>
      <c r="H31" s="203">
        <v>0</v>
      </c>
      <c r="I31" s="203">
        <v>25.51</v>
      </c>
      <c r="J31" s="203">
        <v>1.45</v>
      </c>
      <c r="K31" s="203">
        <v>70.790000000000006</v>
      </c>
      <c r="L31" s="203">
        <v>56.97</v>
      </c>
      <c r="M31" s="203">
        <v>0.96</v>
      </c>
      <c r="N31" s="203">
        <v>1.56</v>
      </c>
      <c r="O31" s="203">
        <v>2.2000000000000002</v>
      </c>
      <c r="P31" s="203">
        <v>0.79</v>
      </c>
      <c r="Q31" s="203">
        <v>9.81</v>
      </c>
      <c r="R31" s="203">
        <v>8.69</v>
      </c>
      <c r="S31" s="203">
        <v>5.41</v>
      </c>
      <c r="T31" s="203">
        <v>0</v>
      </c>
      <c r="U31" s="203">
        <v>1.23</v>
      </c>
      <c r="V31" s="203">
        <v>9.1</v>
      </c>
      <c r="W31" s="203">
        <v>5.34</v>
      </c>
      <c r="X31" s="203">
        <v>50.24</v>
      </c>
      <c r="Y31" s="203">
        <v>0</v>
      </c>
      <c r="Z31" s="203">
        <v>39.369999999999997</v>
      </c>
      <c r="AA31" s="203">
        <v>9.42</v>
      </c>
      <c r="AB31" s="203">
        <v>0</v>
      </c>
      <c r="AC31" s="203">
        <v>19.690000000000001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45.83</v>
      </c>
      <c r="AJ31" s="203">
        <v>0</v>
      </c>
      <c r="AK31" s="203">
        <v>23.61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15.68</v>
      </c>
      <c r="D32" s="203">
        <v>3</v>
      </c>
      <c r="E32" s="203">
        <v>0</v>
      </c>
      <c r="F32" s="203">
        <v>23.37</v>
      </c>
      <c r="G32" s="203">
        <v>7.15</v>
      </c>
      <c r="H32" s="203">
        <v>0</v>
      </c>
      <c r="I32" s="203">
        <v>25.51</v>
      </c>
      <c r="J32" s="203">
        <v>1.45</v>
      </c>
      <c r="K32" s="203">
        <v>70.790000000000006</v>
      </c>
      <c r="L32" s="203">
        <v>56.97</v>
      </c>
      <c r="M32" s="203">
        <v>0.96</v>
      </c>
      <c r="N32" s="203">
        <v>1.56</v>
      </c>
      <c r="O32" s="203">
        <v>2.2000000000000002</v>
      </c>
      <c r="P32" s="203">
        <v>0.79</v>
      </c>
      <c r="Q32" s="203">
        <v>9.81</v>
      </c>
      <c r="R32" s="203">
        <v>8.69</v>
      </c>
      <c r="S32" s="203">
        <v>5.41</v>
      </c>
      <c r="T32" s="203">
        <v>0</v>
      </c>
      <c r="U32" s="203">
        <v>1.23</v>
      </c>
      <c r="V32" s="203">
        <v>9.1</v>
      </c>
      <c r="W32" s="203">
        <v>5.34</v>
      </c>
      <c r="X32" s="203">
        <v>50.24</v>
      </c>
      <c r="Y32" s="203">
        <v>0</v>
      </c>
      <c r="Z32" s="203">
        <v>39.369999999999997</v>
      </c>
      <c r="AA32" s="203">
        <v>9.42</v>
      </c>
      <c r="AB32" s="203">
        <v>0</v>
      </c>
      <c r="AC32" s="203">
        <v>19.690000000000001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45.83</v>
      </c>
      <c r="AJ32" s="203">
        <v>0</v>
      </c>
      <c r="AK32" s="203">
        <v>23.61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15.68</v>
      </c>
      <c r="D33" s="203">
        <v>3</v>
      </c>
      <c r="E33" s="203">
        <v>0</v>
      </c>
      <c r="F33" s="203">
        <v>23.37</v>
      </c>
      <c r="G33" s="203">
        <v>7.15</v>
      </c>
      <c r="H33" s="203">
        <v>0</v>
      </c>
      <c r="I33" s="203">
        <v>25.51</v>
      </c>
      <c r="J33" s="203">
        <v>1.45</v>
      </c>
      <c r="K33" s="203">
        <v>70.790000000000006</v>
      </c>
      <c r="L33" s="203">
        <v>56.97</v>
      </c>
      <c r="M33" s="203">
        <v>0.96</v>
      </c>
      <c r="N33" s="203">
        <v>1.56</v>
      </c>
      <c r="O33" s="203">
        <v>2.2000000000000002</v>
      </c>
      <c r="P33" s="203">
        <v>0.79</v>
      </c>
      <c r="Q33" s="203">
        <v>9.81</v>
      </c>
      <c r="R33" s="203">
        <v>8.69</v>
      </c>
      <c r="S33" s="203">
        <v>5.41</v>
      </c>
      <c r="T33" s="203">
        <v>0</v>
      </c>
      <c r="U33" s="203">
        <v>1.23</v>
      </c>
      <c r="V33" s="203">
        <v>9.1</v>
      </c>
      <c r="W33" s="203">
        <v>5.34</v>
      </c>
      <c r="X33" s="203">
        <v>50.24</v>
      </c>
      <c r="Y33" s="203">
        <v>0</v>
      </c>
      <c r="Z33" s="203">
        <v>37.57</v>
      </c>
      <c r="AA33" s="203">
        <v>9.42</v>
      </c>
      <c r="AB33" s="203">
        <v>0</v>
      </c>
      <c r="AC33" s="203">
        <v>19.690000000000001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45.83</v>
      </c>
      <c r="AJ33" s="203">
        <v>0</v>
      </c>
      <c r="AK33" s="203">
        <v>23.61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15.68</v>
      </c>
      <c r="D34" s="203">
        <v>3</v>
      </c>
      <c r="E34" s="203">
        <v>0</v>
      </c>
      <c r="F34" s="203">
        <v>23.37</v>
      </c>
      <c r="G34" s="203">
        <v>7.15</v>
      </c>
      <c r="H34" s="203">
        <v>0</v>
      </c>
      <c r="I34" s="203">
        <v>25.51</v>
      </c>
      <c r="J34" s="203">
        <v>1.45</v>
      </c>
      <c r="K34" s="203">
        <v>70.790000000000006</v>
      </c>
      <c r="L34" s="203">
        <v>56.97</v>
      </c>
      <c r="M34" s="203">
        <v>0.96</v>
      </c>
      <c r="N34" s="203">
        <v>1.56</v>
      </c>
      <c r="O34" s="203">
        <v>2.2000000000000002</v>
      </c>
      <c r="P34" s="203">
        <v>0.79</v>
      </c>
      <c r="Q34" s="203">
        <v>9.81</v>
      </c>
      <c r="R34" s="203">
        <v>8.69</v>
      </c>
      <c r="S34" s="203">
        <v>5.41</v>
      </c>
      <c r="T34" s="203">
        <v>0</v>
      </c>
      <c r="U34" s="203">
        <v>1.23</v>
      </c>
      <c r="V34" s="203">
        <v>9.1</v>
      </c>
      <c r="W34" s="203">
        <v>5.34</v>
      </c>
      <c r="X34" s="203">
        <v>50.24</v>
      </c>
      <c r="Y34" s="203">
        <v>0</v>
      </c>
      <c r="Z34" s="203">
        <v>37.57</v>
      </c>
      <c r="AA34" s="203">
        <v>9.42</v>
      </c>
      <c r="AB34" s="203">
        <v>0</v>
      </c>
      <c r="AC34" s="203">
        <v>19.690000000000001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45.83</v>
      </c>
      <c r="AJ34" s="203">
        <v>0</v>
      </c>
      <c r="AK34" s="203">
        <v>23.61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15.68</v>
      </c>
      <c r="D35" s="203">
        <v>3</v>
      </c>
      <c r="E35" s="203">
        <v>0</v>
      </c>
      <c r="F35" s="203">
        <v>23.37</v>
      </c>
      <c r="G35" s="203">
        <v>7.15</v>
      </c>
      <c r="H35" s="203">
        <v>0</v>
      </c>
      <c r="I35" s="203">
        <v>25.51</v>
      </c>
      <c r="J35" s="203">
        <v>1.45</v>
      </c>
      <c r="K35" s="203">
        <v>70.790000000000006</v>
      </c>
      <c r="L35" s="203">
        <v>56.97</v>
      </c>
      <c r="M35" s="203">
        <v>0.96</v>
      </c>
      <c r="N35" s="203">
        <v>1.56</v>
      </c>
      <c r="O35" s="203">
        <v>2.2000000000000002</v>
      </c>
      <c r="P35" s="203">
        <v>0.79</v>
      </c>
      <c r="Q35" s="203">
        <v>9.81</v>
      </c>
      <c r="R35" s="203">
        <v>9.24</v>
      </c>
      <c r="S35" s="203">
        <v>5.7</v>
      </c>
      <c r="T35" s="203">
        <v>0</v>
      </c>
      <c r="U35" s="203">
        <v>1.23</v>
      </c>
      <c r="V35" s="203">
        <v>9.1</v>
      </c>
      <c r="W35" s="203">
        <v>5.34</v>
      </c>
      <c r="X35" s="203">
        <v>50.24</v>
      </c>
      <c r="Y35" s="203">
        <v>0</v>
      </c>
      <c r="Z35" s="203">
        <v>37.57</v>
      </c>
      <c r="AA35" s="203">
        <v>9.42</v>
      </c>
      <c r="AB35" s="203">
        <v>0</v>
      </c>
      <c r="AC35" s="203">
        <v>19.690000000000001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45.83</v>
      </c>
      <c r="AJ35" s="203">
        <v>0</v>
      </c>
      <c r="AK35" s="203">
        <v>23.61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15.68</v>
      </c>
      <c r="D36" s="203">
        <v>3</v>
      </c>
      <c r="E36" s="203">
        <v>0</v>
      </c>
      <c r="F36" s="203">
        <v>23.37</v>
      </c>
      <c r="G36" s="203">
        <v>7.15</v>
      </c>
      <c r="H36" s="203">
        <v>0</v>
      </c>
      <c r="I36" s="203">
        <v>25.51</v>
      </c>
      <c r="J36" s="203">
        <v>1.45</v>
      </c>
      <c r="K36" s="203">
        <v>70.790000000000006</v>
      </c>
      <c r="L36" s="203">
        <v>56.97</v>
      </c>
      <c r="M36" s="203">
        <v>0.96</v>
      </c>
      <c r="N36" s="203">
        <v>1.56</v>
      </c>
      <c r="O36" s="203">
        <v>2.2000000000000002</v>
      </c>
      <c r="P36" s="203">
        <v>0.79</v>
      </c>
      <c r="Q36" s="203">
        <v>9.81</v>
      </c>
      <c r="R36" s="203">
        <v>9.48</v>
      </c>
      <c r="S36" s="203">
        <v>5.9</v>
      </c>
      <c r="T36" s="203">
        <v>0</v>
      </c>
      <c r="U36" s="203">
        <v>1.23</v>
      </c>
      <c r="V36" s="203">
        <v>9.1</v>
      </c>
      <c r="W36" s="203">
        <v>5.34</v>
      </c>
      <c r="X36" s="203">
        <v>50.24</v>
      </c>
      <c r="Y36" s="203">
        <v>0</v>
      </c>
      <c r="Z36" s="203">
        <v>37.57</v>
      </c>
      <c r="AA36" s="203">
        <v>9.42</v>
      </c>
      <c r="AB36" s="203">
        <v>0</v>
      </c>
      <c r="AC36" s="203">
        <v>19.690000000000001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45.83</v>
      </c>
      <c r="AJ36" s="203">
        <v>0</v>
      </c>
      <c r="AK36" s="203">
        <v>23.61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15.68</v>
      </c>
      <c r="D37" s="203">
        <v>3</v>
      </c>
      <c r="E37" s="203">
        <v>0</v>
      </c>
      <c r="F37" s="203">
        <v>23.37</v>
      </c>
      <c r="G37" s="203">
        <v>7.15</v>
      </c>
      <c r="H37" s="203">
        <v>0</v>
      </c>
      <c r="I37" s="203">
        <v>25.51</v>
      </c>
      <c r="J37" s="203">
        <v>1.45</v>
      </c>
      <c r="K37" s="203">
        <v>73.489999999999995</v>
      </c>
      <c r="L37" s="203">
        <v>56.97</v>
      </c>
      <c r="M37" s="203">
        <v>0.96</v>
      </c>
      <c r="N37" s="203">
        <v>1.56</v>
      </c>
      <c r="O37" s="203">
        <v>2.2000000000000002</v>
      </c>
      <c r="P37" s="203">
        <v>0.79</v>
      </c>
      <c r="Q37" s="203">
        <v>9.81</v>
      </c>
      <c r="R37" s="203">
        <v>9.48</v>
      </c>
      <c r="S37" s="203">
        <v>5.9</v>
      </c>
      <c r="T37" s="203">
        <v>0</v>
      </c>
      <c r="U37" s="203">
        <v>1.23</v>
      </c>
      <c r="V37" s="203">
        <v>9.1</v>
      </c>
      <c r="W37" s="203">
        <v>5.34</v>
      </c>
      <c r="X37" s="203">
        <v>50.24</v>
      </c>
      <c r="Y37" s="203">
        <v>0</v>
      </c>
      <c r="Z37" s="203">
        <v>37.57</v>
      </c>
      <c r="AA37" s="203">
        <v>9.42</v>
      </c>
      <c r="AB37" s="203">
        <v>0</v>
      </c>
      <c r="AC37" s="203">
        <v>20.32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45.83</v>
      </c>
      <c r="AJ37" s="203">
        <v>0</v>
      </c>
      <c r="AK37" s="203">
        <v>23.61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15.68</v>
      </c>
      <c r="D38" s="203">
        <v>3</v>
      </c>
      <c r="E38" s="203">
        <v>0</v>
      </c>
      <c r="F38" s="203">
        <v>23.37</v>
      </c>
      <c r="G38" s="203">
        <v>7.15</v>
      </c>
      <c r="H38" s="203">
        <v>0</v>
      </c>
      <c r="I38" s="203">
        <v>25.51</v>
      </c>
      <c r="J38" s="203">
        <v>1.45</v>
      </c>
      <c r="K38" s="203">
        <v>73.489999999999995</v>
      </c>
      <c r="L38" s="203">
        <v>56.97</v>
      </c>
      <c r="M38" s="203">
        <v>0.96</v>
      </c>
      <c r="N38" s="203">
        <v>1.56</v>
      </c>
      <c r="O38" s="203">
        <v>2.2000000000000002</v>
      </c>
      <c r="P38" s="203">
        <v>0.79</v>
      </c>
      <c r="Q38" s="203">
        <v>9.81</v>
      </c>
      <c r="R38" s="203">
        <v>9.48</v>
      </c>
      <c r="S38" s="203">
        <v>5.9</v>
      </c>
      <c r="T38" s="203">
        <v>0</v>
      </c>
      <c r="U38" s="203">
        <v>1.23</v>
      </c>
      <c r="V38" s="203">
        <v>9.1</v>
      </c>
      <c r="W38" s="203">
        <v>5.34</v>
      </c>
      <c r="X38" s="203">
        <v>50.24</v>
      </c>
      <c r="Y38" s="203">
        <v>0</v>
      </c>
      <c r="Z38" s="203">
        <v>37.57</v>
      </c>
      <c r="AA38" s="203">
        <v>9.42</v>
      </c>
      <c r="AB38" s="203">
        <v>0</v>
      </c>
      <c r="AC38" s="203">
        <v>20.32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45.83</v>
      </c>
      <c r="AJ38" s="203">
        <v>0</v>
      </c>
      <c r="AK38" s="203">
        <v>23.61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15.68</v>
      </c>
      <c r="D39" s="203">
        <v>3</v>
      </c>
      <c r="E39" s="203">
        <v>0</v>
      </c>
      <c r="F39" s="203">
        <v>23.37</v>
      </c>
      <c r="G39" s="203">
        <v>7.15</v>
      </c>
      <c r="H39" s="203">
        <v>0</v>
      </c>
      <c r="I39" s="203">
        <v>25.51</v>
      </c>
      <c r="J39" s="203">
        <v>1.45</v>
      </c>
      <c r="K39" s="203">
        <v>73.489999999999995</v>
      </c>
      <c r="L39" s="203">
        <v>56.97</v>
      </c>
      <c r="M39" s="203">
        <v>0.96</v>
      </c>
      <c r="N39" s="203">
        <v>1.56</v>
      </c>
      <c r="O39" s="203">
        <v>2.2000000000000002</v>
      </c>
      <c r="P39" s="203">
        <v>0.79</v>
      </c>
      <c r="Q39" s="203">
        <v>9.58</v>
      </c>
      <c r="R39" s="203">
        <v>9.48</v>
      </c>
      <c r="S39" s="203">
        <v>5.9</v>
      </c>
      <c r="T39" s="203">
        <v>0</v>
      </c>
      <c r="U39" s="203">
        <v>1.23</v>
      </c>
      <c r="V39" s="203">
        <v>9.1</v>
      </c>
      <c r="W39" s="203">
        <v>5.34</v>
      </c>
      <c r="X39" s="203">
        <v>50.24</v>
      </c>
      <c r="Y39" s="203">
        <v>0</v>
      </c>
      <c r="Z39" s="203">
        <v>37.57</v>
      </c>
      <c r="AA39" s="203">
        <v>9.42</v>
      </c>
      <c r="AB39" s="203">
        <v>0</v>
      </c>
      <c r="AC39" s="203">
        <v>20.32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45.83</v>
      </c>
      <c r="AJ39" s="203">
        <v>0</v>
      </c>
      <c r="AK39" s="203">
        <v>23.61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15.68</v>
      </c>
      <c r="D40" s="203">
        <v>3</v>
      </c>
      <c r="E40" s="203">
        <v>0</v>
      </c>
      <c r="F40" s="203">
        <v>23.37</v>
      </c>
      <c r="G40" s="203">
        <v>7.15</v>
      </c>
      <c r="H40" s="203">
        <v>0</v>
      </c>
      <c r="I40" s="203">
        <v>25.51</v>
      </c>
      <c r="J40" s="203">
        <v>1.45</v>
      </c>
      <c r="K40" s="203">
        <v>73.489999999999995</v>
      </c>
      <c r="L40" s="203">
        <v>56.97</v>
      </c>
      <c r="M40" s="203">
        <v>0.96</v>
      </c>
      <c r="N40" s="203">
        <v>1.56</v>
      </c>
      <c r="O40" s="203">
        <v>2.2000000000000002</v>
      </c>
      <c r="P40" s="203">
        <v>0.79</v>
      </c>
      <c r="Q40" s="203">
        <v>9.58</v>
      </c>
      <c r="R40" s="203">
        <v>14.58</v>
      </c>
      <c r="S40" s="203">
        <v>8.99</v>
      </c>
      <c r="T40" s="203">
        <v>0</v>
      </c>
      <c r="U40" s="203">
        <v>1.23</v>
      </c>
      <c r="V40" s="203">
        <v>9.1</v>
      </c>
      <c r="W40" s="203">
        <v>5.34</v>
      </c>
      <c r="X40" s="203">
        <v>50.24</v>
      </c>
      <c r="Y40" s="203">
        <v>0</v>
      </c>
      <c r="Z40" s="203">
        <v>39.369999999999997</v>
      </c>
      <c r="AA40" s="203">
        <v>9.42</v>
      </c>
      <c r="AB40" s="203">
        <v>0</v>
      </c>
      <c r="AC40" s="203">
        <v>20.32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45.83</v>
      </c>
      <c r="AJ40" s="203">
        <v>0</v>
      </c>
      <c r="AK40" s="203">
        <v>23.61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15.68</v>
      </c>
      <c r="D41" s="203">
        <v>3</v>
      </c>
      <c r="E41" s="203">
        <v>0</v>
      </c>
      <c r="F41" s="203">
        <v>23.37</v>
      </c>
      <c r="G41" s="203">
        <v>7.15</v>
      </c>
      <c r="H41" s="203">
        <v>0</v>
      </c>
      <c r="I41" s="203">
        <v>25.51</v>
      </c>
      <c r="J41" s="203">
        <v>1.45</v>
      </c>
      <c r="K41" s="203">
        <v>73.489999999999995</v>
      </c>
      <c r="L41" s="203">
        <v>59.07</v>
      </c>
      <c r="M41" s="203">
        <v>0.96</v>
      </c>
      <c r="N41" s="203">
        <v>1.56</v>
      </c>
      <c r="O41" s="203">
        <v>2.2000000000000002</v>
      </c>
      <c r="P41" s="203">
        <v>0.79</v>
      </c>
      <c r="Q41" s="203">
        <v>9.58</v>
      </c>
      <c r="R41" s="203">
        <v>14.64</v>
      </c>
      <c r="S41" s="203">
        <v>9.01</v>
      </c>
      <c r="T41" s="203">
        <v>0</v>
      </c>
      <c r="U41" s="203">
        <v>1.23</v>
      </c>
      <c r="V41" s="203">
        <v>9.1</v>
      </c>
      <c r="W41" s="203">
        <v>5.34</v>
      </c>
      <c r="X41" s="203">
        <v>50.24</v>
      </c>
      <c r="Y41" s="203">
        <v>0</v>
      </c>
      <c r="Z41" s="203">
        <v>39.369999999999997</v>
      </c>
      <c r="AA41" s="203">
        <v>14.17</v>
      </c>
      <c r="AB41" s="203">
        <v>0</v>
      </c>
      <c r="AC41" s="203">
        <v>20.32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45.83</v>
      </c>
      <c r="AJ41" s="203">
        <v>0</v>
      </c>
      <c r="AK41" s="203">
        <v>24.62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15.68</v>
      </c>
      <c r="D42" s="203">
        <v>3</v>
      </c>
      <c r="E42" s="203">
        <v>0</v>
      </c>
      <c r="F42" s="203">
        <v>23.37</v>
      </c>
      <c r="G42" s="203">
        <v>7.15</v>
      </c>
      <c r="H42" s="203">
        <v>0</v>
      </c>
      <c r="I42" s="203">
        <v>25.51</v>
      </c>
      <c r="J42" s="203">
        <v>1.45</v>
      </c>
      <c r="K42" s="203">
        <v>73.489999999999995</v>
      </c>
      <c r="L42" s="203">
        <v>59.07</v>
      </c>
      <c r="M42" s="203">
        <v>0.96</v>
      </c>
      <c r="N42" s="203">
        <v>1.56</v>
      </c>
      <c r="O42" s="203">
        <v>2.2000000000000002</v>
      </c>
      <c r="P42" s="203">
        <v>0.79</v>
      </c>
      <c r="Q42" s="203">
        <v>9.58</v>
      </c>
      <c r="R42" s="203">
        <v>14.58</v>
      </c>
      <c r="S42" s="203">
        <v>8.99</v>
      </c>
      <c r="T42" s="203">
        <v>0</v>
      </c>
      <c r="U42" s="203">
        <v>1.23</v>
      </c>
      <c r="V42" s="203">
        <v>9.1</v>
      </c>
      <c r="W42" s="203">
        <v>5.34</v>
      </c>
      <c r="X42" s="203">
        <v>50.24</v>
      </c>
      <c r="Y42" s="203">
        <v>0</v>
      </c>
      <c r="Z42" s="203">
        <v>39.369999999999997</v>
      </c>
      <c r="AA42" s="203">
        <v>14.17</v>
      </c>
      <c r="AB42" s="203">
        <v>0</v>
      </c>
      <c r="AC42" s="203">
        <v>20.32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45.83</v>
      </c>
      <c r="AJ42" s="203">
        <v>0</v>
      </c>
      <c r="AK42" s="203">
        <v>24.62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15.68</v>
      </c>
      <c r="D43" s="203">
        <v>3</v>
      </c>
      <c r="E43" s="203">
        <v>0</v>
      </c>
      <c r="F43" s="203">
        <v>23.37</v>
      </c>
      <c r="G43" s="203">
        <v>7.15</v>
      </c>
      <c r="H43" s="203">
        <v>0</v>
      </c>
      <c r="I43" s="203">
        <v>25.51</v>
      </c>
      <c r="J43" s="203">
        <v>1.45</v>
      </c>
      <c r="K43" s="203">
        <v>73.489999999999995</v>
      </c>
      <c r="L43" s="203">
        <v>59.07</v>
      </c>
      <c r="M43" s="203">
        <v>0.96</v>
      </c>
      <c r="N43" s="203">
        <v>1.56</v>
      </c>
      <c r="O43" s="203">
        <v>2.2000000000000002</v>
      </c>
      <c r="P43" s="203">
        <v>0.79</v>
      </c>
      <c r="Q43" s="203">
        <v>9.58</v>
      </c>
      <c r="R43" s="203">
        <v>14.58</v>
      </c>
      <c r="S43" s="203">
        <v>8.99</v>
      </c>
      <c r="T43" s="203">
        <v>0</v>
      </c>
      <c r="U43" s="203">
        <v>1.23</v>
      </c>
      <c r="V43" s="203">
        <v>9.1</v>
      </c>
      <c r="W43" s="203">
        <v>5.34</v>
      </c>
      <c r="X43" s="203">
        <v>50.24</v>
      </c>
      <c r="Y43" s="203">
        <v>0</v>
      </c>
      <c r="Z43" s="203">
        <v>39.369999999999997</v>
      </c>
      <c r="AA43" s="203">
        <v>14.17</v>
      </c>
      <c r="AB43" s="203">
        <v>0</v>
      </c>
      <c r="AC43" s="203">
        <v>20.32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45.83</v>
      </c>
      <c r="AJ43" s="203">
        <v>0</v>
      </c>
      <c r="AK43" s="203">
        <v>24.62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15.68</v>
      </c>
      <c r="D44" s="203">
        <v>3</v>
      </c>
      <c r="E44" s="203">
        <v>0</v>
      </c>
      <c r="F44" s="203">
        <v>23.37</v>
      </c>
      <c r="G44" s="203">
        <v>7.15</v>
      </c>
      <c r="H44" s="203">
        <v>0</v>
      </c>
      <c r="I44" s="203">
        <v>25.51</v>
      </c>
      <c r="J44" s="203">
        <v>1.45</v>
      </c>
      <c r="K44" s="203">
        <v>73.489999999999995</v>
      </c>
      <c r="L44" s="203">
        <v>59.07</v>
      </c>
      <c r="M44" s="203">
        <v>0.96</v>
      </c>
      <c r="N44" s="203">
        <v>1.56</v>
      </c>
      <c r="O44" s="203">
        <v>2.2000000000000002</v>
      </c>
      <c r="P44" s="203">
        <v>0.79</v>
      </c>
      <c r="Q44" s="203">
        <v>9.58</v>
      </c>
      <c r="R44" s="203">
        <v>14.58</v>
      </c>
      <c r="S44" s="203">
        <v>8.99</v>
      </c>
      <c r="T44" s="203">
        <v>0</v>
      </c>
      <c r="U44" s="203">
        <v>1.23</v>
      </c>
      <c r="V44" s="203">
        <v>9.1</v>
      </c>
      <c r="W44" s="203">
        <v>5.34</v>
      </c>
      <c r="X44" s="203">
        <v>50.24</v>
      </c>
      <c r="Y44" s="203">
        <v>0</v>
      </c>
      <c r="Z44" s="203">
        <v>39.369999999999997</v>
      </c>
      <c r="AA44" s="203">
        <v>14.17</v>
      </c>
      <c r="AB44" s="203">
        <v>0</v>
      </c>
      <c r="AC44" s="203">
        <v>20.32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45.83</v>
      </c>
      <c r="AJ44" s="203">
        <v>0</v>
      </c>
      <c r="AK44" s="203">
        <v>24.62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15.68</v>
      </c>
      <c r="D45" s="203">
        <v>3</v>
      </c>
      <c r="E45" s="203">
        <v>0</v>
      </c>
      <c r="F45" s="203">
        <v>23.37</v>
      </c>
      <c r="G45" s="203">
        <v>7.15</v>
      </c>
      <c r="H45" s="203">
        <v>0</v>
      </c>
      <c r="I45" s="203">
        <v>25.51</v>
      </c>
      <c r="J45" s="203">
        <v>1.45</v>
      </c>
      <c r="K45" s="203">
        <v>73.489999999999995</v>
      </c>
      <c r="L45" s="203">
        <v>59.07</v>
      </c>
      <c r="M45" s="203">
        <v>0.96</v>
      </c>
      <c r="N45" s="203">
        <v>1.56</v>
      </c>
      <c r="O45" s="203">
        <v>2.2000000000000002</v>
      </c>
      <c r="P45" s="203">
        <v>0.8</v>
      </c>
      <c r="Q45" s="203">
        <v>9.58</v>
      </c>
      <c r="R45" s="203">
        <v>14.58</v>
      </c>
      <c r="S45" s="203">
        <v>8.99</v>
      </c>
      <c r="T45" s="203">
        <v>0</v>
      </c>
      <c r="U45" s="203">
        <v>1.23</v>
      </c>
      <c r="V45" s="203">
        <v>9.1</v>
      </c>
      <c r="W45" s="203">
        <v>5.34</v>
      </c>
      <c r="X45" s="203">
        <v>50.24</v>
      </c>
      <c r="Y45" s="203">
        <v>0</v>
      </c>
      <c r="Z45" s="203">
        <v>39.369999999999997</v>
      </c>
      <c r="AA45" s="203">
        <v>14.17</v>
      </c>
      <c r="AB45" s="203">
        <v>0</v>
      </c>
      <c r="AC45" s="203">
        <v>20.32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45.83</v>
      </c>
      <c r="AJ45" s="203">
        <v>0</v>
      </c>
      <c r="AK45" s="203">
        <v>24.62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15.68</v>
      </c>
      <c r="D46" s="203">
        <v>3</v>
      </c>
      <c r="E46" s="203">
        <v>0</v>
      </c>
      <c r="F46" s="203">
        <v>23.37</v>
      </c>
      <c r="G46" s="203">
        <v>7.15</v>
      </c>
      <c r="H46" s="203">
        <v>0</v>
      </c>
      <c r="I46" s="203">
        <v>25.51</v>
      </c>
      <c r="J46" s="203">
        <v>1.45</v>
      </c>
      <c r="K46" s="203">
        <v>73.489999999999995</v>
      </c>
      <c r="L46" s="203">
        <v>59.07</v>
      </c>
      <c r="M46" s="203">
        <v>0.96</v>
      </c>
      <c r="N46" s="203">
        <v>1.56</v>
      </c>
      <c r="O46" s="203">
        <v>2.2000000000000002</v>
      </c>
      <c r="P46" s="203">
        <v>0.81</v>
      </c>
      <c r="Q46" s="203">
        <v>9.58</v>
      </c>
      <c r="R46" s="203">
        <v>14.58</v>
      </c>
      <c r="S46" s="203">
        <v>8.99</v>
      </c>
      <c r="T46" s="203">
        <v>0</v>
      </c>
      <c r="U46" s="203">
        <v>1.23</v>
      </c>
      <c r="V46" s="203">
        <v>9.1</v>
      </c>
      <c r="W46" s="203">
        <v>5.34</v>
      </c>
      <c r="X46" s="203">
        <v>50.24</v>
      </c>
      <c r="Y46" s="203">
        <v>0</v>
      </c>
      <c r="Z46" s="203">
        <v>39.369999999999997</v>
      </c>
      <c r="AA46" s="203">
        <v>14.17</v>
      </c>
      <c r="AB46" s="203">
        <v>0</v>
      </c>
      <c r="AC46" s="203">
        <v>20.32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45.83</v>
      </c>
      <c r="AJ46" s="203">
        <v>0</v>
      </c>
      <c r="AK46" s="203">
        <v>24.62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15.68</v>
      </c>
      <c r="D47" s="203">
        <v>3</v>
      </c>
      <c r="E47" s="203">
        <v>0</v>
      </c>
      <c r="F47" s="203">
        <v>23.37</v>
      </c>
      <c r="G47" s="203">
        <v>7.15</v>
      </c>
      <c r="H47" s="203">
        <v>0</v>
      </c>
      <c r="I47" s="203">
        <v>25.51</v>
      </c>
      <c r="J47" s="203">
        <v>1.45</v>
      </c>
      <c r="K47" s="203">
        <v>73.489999999999995</v>
      </c>
      <c r="L47" s="203">
        <v>59.07</v>
      </c>
      <c r="M47" s="203">
        <v>0.96</v>
      </c>
      <c r="N47" s="203">
        <v>1.56</v>
      </c>
      <c r="O47" s="203">
        <v>2.2000000000000002</v>
      </c>
      <c r="P47" s="203">
        <v>0.82</v>
      </c>
      <c r="Q47" s="203">
        <v>9.58</v>
      </c>
      <c r="R47" s="203">
        <v>14.58</v>
      </c>
      <c r="S47" s="203">
        <v>8.99</v>
      </c>
      <c r="T47" s="203">
        <v>0</v>
      </c>
      <c r="U47" s="203">
        <v>1.25</v>
      </c>
      <c r="V47" s="203">
        <v>9.1</v>
      </c>
      <c r="W47" s="203">
        <v>5.34</v>
      </c>
      <c r="X47" s="203">
        <v>50.24</v>
      </c>
      <c r="Y47" s="203">
        <v>0</v>
      </c>
      <c r="Z47" s="203">
        <v>39.369999999999997</v>
      </c>
      <c r="AA47" s="203">
        <v>14.17</v>
      </c>
      <c r="AB47" s="203">
        <v>0</v>
      </c>
      <c r="AC47" s="203">
        <v>20.32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45.83</v>
      </c>
      <c r="AJ47" s="203">
        <v>0</v>
      </c>
      <c r="AK47" s="203">
        <v>24.62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15.68</v>
      </c>
      <c r="D48" s="203">
        <v>3</v>
      </c>
      <c r="E48" s="203">
        <v>0</v>
      </c>
      <c r="F48" s="203">
        <v>23.37</v>
      </c>
      <c r="G48" s="203">
        <v>7.15</v>
      </c>
      <c r="H48" s="203">
        <v>0</v>
      </c>
      <c r="I48" s="203">
        <v>25.51</v>
      </c>
      <c r="J48" s="203">
        <v>1.45</v>
      </c>
      <c r="K48" s="203">
        <v>73.489999999999995</v>
      </c>
      <c r="L48" s="203">
        <v>59.07</v>
      </c>
      <c r="M48" s="203">
        <v>0.96</v>
      </c>
      <c r="N48" s="203">
        <v>1.56</v>
      </c>
      <c r="O48" s="203">
        <v>2.2000000000000002</v>
      </c>
      <c r="P48" s="203">
        <v>0.82</v>
      </c>
      <c r="Q48" s="203">
        <v>9.58</v>
      </c>
      <c r="R48" s="203">
        <v>14.58</v>
      </c>
      <c r="S48" s="203">
        <v>8.99</v>
      </c>
      <c r="T48" s="203">
        <v>0</v>
      </c>
      <c r="U48" s="203">
        <v>1.27</v>
      </c>
      <c r="V48" s="203">
        <v>9.1</v>
      </c>
      <c r="W48" s="203">
        <v>5.34</v>
      </c>
      <c r="X48" s="203">
        <v>50.24</v>
      </c>
      <c r="Y48" s="203">
        <v>0</v>
      </c>
      <c r="Z48" s="203">
        <v>39.369999999999997</v>
      </c>
      <c r="AA48" s="203">
        <v>14.17</v>
      </c>
      <c r="AB48" s="203">
        <v>0</v>
      </c>
      <c r="AC48" s="203">
        <v>20.32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45.83</v>
      </c>
      <c r="AJ48" s="203">
        <v>0</v>
      </c>
      <c r="AK48" s="203">
        <v>24.62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15.68</v>
      </c>
      <c r="D49" s="203">
        <v>3</v>
      </c>
      <c r="E49" s="203">
        <v>0</v>
      </c>
      <c r="F49" s="203">
        <v>23.37</v>
      </c>
      <c r="G49" s="203">
        <v>7.15</v>
      </c>
      <c r="H49" s="203">
        <v>0</v>
      </c>
      <c r="I49" s="203">
        <v>25.51</v>
      </c>
      <c r="J49" s="203">
        <v>1.45</v>
      </c>
      <c r="K49" s="203">
        <v>73.489999999999995</v>
      </c>
      <c r="L49" s="203">
        <v>59.07</v>
      </c>
      <c r="M49" s="203">
        <v>0.96</v>
      </c>
      <c r="N49" s="203">
        <v>1.56</v>
      </c>
      <c r="O49" s="203">
        <v>2.2000000000000002</v>
      </c>
      <c r="P49" s="203">
        <v>0.82</v>
      </c>
      <c r="Q49" s="203">
        <v>9.58</v>
      </c>
      <c r="R49" s="203">
        <v>14.58</v>
      </c>
      <c r="S49" s="203">
        <v>8.99</v>
      </c>
      <c r="T49" s="203">
        <v>0</v>
      </c>
      <c r="U49" s="203">
        <v>1.28</v>
      </c>
      <c r="V49" s="203">
        <v>9.1</v>
      </c>
      <c r="W49" s="203">
        <v>5.34</v>
      </c>
      <c r="X49" s="203">
        <v>50.24</v>
      </c>
      <c r="Y49" s="203">
        <v>0</v>
      </c>
      <c r="Z49" s="203">
        <v>39.369999999999997</v>
      </c>
      <c r="AA49" s="203">
        <v>14.17</v>
      </c>
      <c r="AB49" s="203">
        <v>0</v>
      </c>
      <c r="AC49" s="203">
        <v>20.32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45.83</v>
      </c>
      <c r="AJ49" s="203">
        <v>0</v>
      </c>
      <c r="AK49" s="203">
        <v>24.62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15.68</v>
      </c>
      <c r="D50" s="203">
        <v>3</v>
      </c>
      <c r="E50" s="203">
        <v>0</v>
      </c>
      <c r="F50" s="203">
        <v>23.37</v>
      </c>
      <c r="G50" s="203">
        <v>7.15</v>
      </c>
      <c r="H50" s="203">
        <v>0</v>
      </c>
      <c r="I50" s="203">
        <v>25.51</v>
      </c>
      <c r="J50" s="203">
        <v>1.45</v>
      </c>
      <c r="K50" s="203">
        <v>73.489999999999995</v>
      </c>
      <c r="L50" s="203">
        <v>59.07</v>
      </c>
      <c r="M50" s="203">
        <v>0.96</v>
      </c>
      <c r="N50" s="203">
        <v>1.56</v>
      </c>
      <c r="O50" s="203">
        <v>2.2000000000000002</v>
      </c>
      <c r="P50" s="203">
        <v>0.82</v>
      </c>
      <c r="Q50" s="203">
        <v>9.58</v>
      </c>
      <c r="R50" s="203">
        <v>14.58</v>
      </c>
      <c r="S50" s="203">
        <v>8.99</v>
      </c>
      <c r="T50" s="203">
        <v>0</v>
      </c>
      <c r="U50" s="203">
        <v>1.28</v>
      </c>
      <c r="V50" s="203">
        <v>9.1</v>
      </c>
      <c r="W50" s="203">
        <v>5.34</v>
      </c>
      <c r="X50" s="203">
        <v>50.24</v>
      </c>
      <c r="Y50" s="203">
        <v>0</v>
      </c>
      <c r="Z50" s="203">
        <v>39.369999999999997</v>
      </c>
      <c r="AA50" s="203">
        <v>14.17</v>
      </c>
      <c r="AB50" s="203">
        <v>0</v>
      </c>
      <c r="AC50" s="203">
        <v>20.32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45.83</v>
      </c>
      <c r="AJ50" s="203">
        <v>0</v>
      </c>
      <c r="AK50" s="203">
        <v>24.62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15.68</v>
      </c>
      <c r="D51" s="203">
        <v>2.91</v>
      </c>
      <c r="E51" s="203">
        <v>0</v>
      </c>
      <c r="F51" s="203">
        <v>23.37</v>
      </c>
      <c r="G51" s="203">
        <v>7.15</v>
      </c>
      <c r="H51" s="203">
        <v>0</v>
      </c>
      <c r="I51" s="203">
        <v>25.51</v>
      </c>
      <c r="J51" s="203">
        <v>1.45</v>
      </c>
      <c r="K51" s="203">
        <v>73.489999999999995</v>
      </c>
      <c r="L51" s="203">
        <v>59.07</v>
      </c>
      <c r="M51" s="203">
        <v>0.96</v>
      </c>
      <c r="N51" s="203">
        <v>1.56</v>
      </c>
      <c r="O51" s="203">
        <v>2.2000000000000002</v>
      </c>
      <c r="P51" s="203">
        <v>0.82</v>
      </c>
      <c r="Q51" s="203">
        <v>9.58</v>
      </c>
      <c r="R51" s="203">
        <v>14.58</v>
      </c>
      <c r="S51" s="203">
        <v>8.99</v>
      </c>
      <c r="T51" s="203">
        <v>0</v>
      </c>
      <c r="U51" s="203">
        <v>1.28</v>
      </c>
      <c r="V51" s="203">
        <v>9.1</v>
      </c>
      <c r="W51" s="203">
        <v>5.34</v>
      </c>
      <c r="X51" s="203">
        <v>50.24</v>
      </c>
      <c r="Y51" s="203">
        <v>0</v>
      </c>
      <c r="Z51" s="203">
        <v>39.369999999999997</v>
      </c>
      <c r="AA51" s="203">
        <v>14.17</v>
      </c>
      <c r="AB51" s="203">
        <v>0</v>
      </c>
      <c r="AC51" s="203">
        <v>20.32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45.83</v>
      </c>
      <c r="AJ51" s="203">
        <v>0</v>
      </c>
      <c r="AK51" s="203">
        <v>24.62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15.68</v>
      </c>
      <c r="D52" s="203">
        <v>2.91</v>
      </c>
      <c r="E52" s="203">
        <v>0</v>
      </c>
      <c r="F52" s="203">
        <v>23.37</v>
      </c>
      <c r="G52" s="203">
        <v>7.15</v>
      </c>
      <c r="H52" s="203">
        <v>0</v>
      </c>
      <c r="I52" s="203">
        <v>25.51</v>
      </c>
      <c r="J52" s="203">
        <v>1.45</v>
      </c>
      <c r="K52" s="203">
        <v>73.489999999999995</v>
      </c>
      <c r="L52" s="203">
        <v>59.07</v>
      </c>
      <c r="M52" s="203">
        <v>0.96</v>
      </c>
      <c r="N52" s="203">
        <v>1.56</v>
      </c>
      <c r="O52" s="203">
        <v>2.2000000000000002</v>
      </c>
      <c r="P52" s="203">
        <v>0.82</v>
      </c>
      <c r="Q52" s="203">
        <v>9.58</v>
      </c>
      <c r="R52" s="203">
        <v>14.58</v>
      </c>
      <c r="S52" s="203">
        <v>8.99</v>
      </c>
      <c r="T52" s="203">
        <v>0</v>
      </c>
      <c r="U52" s="203">
        <v>1.28</v>
      </c>
      <c r="V52" s="203">
        <v>9.1</v>
      </c>
      <c r="W52" s="203">
        <v>5.34</v>
      </c>
      <c r="X52" s="203">
        <v>50.24</v>
      </c>
      <c r="Y52" s="203">
        <v>0</v>
      </c>
      <c r="Z52" s="203">
        <v>39.369999999999997</v>
      </c>
      <c r="AA52" s="203">
        <v>14.17</v>
      </c>
      <c r="AB52" s="203">
        <v>0</v>
      </c>
      <c r="AC52" s="203">
        <v>20.32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45.83</v>
      </c>
      <c r="AJ52" s="203">
        <v>0</v>
      </c>
      <c r="AK52" s="203">
        <v>24.62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15.68</v>
      </c>
      <c r="D53" s="203">
        <v>2.91</v>
      </c>
      <c r="E53" s="203">
        <v>0</v>
      </c>
      <c r="F53" s="203">
        <v>23.37</v>
      </c>
      <c r="G53" s="203">
        <v>7.15</v>
      </c>
      <c r="H53" s="203">
        <v>0</v>
      </c>
      <c r="I53" s="203">
        <v>25.51</v>
      </c>
      <c r="J53" s="203">
        <v>1.45</v>
      </c>
      <c r="K53" s="203">
        <v>73.489999999999995</v>
      </c>
      <c r="L53" s="203">
        <v>59.07</v>
      </c>
      <c r="M53" s="203">
        <v>0.96</v>
      </c>
      <c r="N53" s="203">
        <v>1.56</v>
      </c>
      <c r="O53" s="203">
        <v>2.2000000000000002</v>
      </c>
      <c r="P53" s="203">
        <v>0.82</v>
      </c>
      <c r="Q53" s="203">
        <v>9.58</v>
      </c>
      <c r="R53" s="203">
        <v>14.58</v>
      </c>
      <c r="S53" s="203">
        <v>8.99</v>
      </c>
      <c r="T53" s="203">
        <v>0</v>
      </c>
      <c r="U53" s="203">
        <v>1.36</v>
      </c>
      <c r="V53" s="203">
        <v>9.1</v>
      </c>
      <c r="W53" s="203">
        <v>5.34</v>
      </c>
      <c r="X53" s="203">
        <v>50.24</v>
      </c>
      <c r="Y53" s="203">
        <v>0</v>
      </c>
      <c r="Z53" s="203">
        <v>39.369999999999997</v>
      </c>
      <c r="AA53" s="203">
        <v>14.17</v>
      </c>
      <c r="AB53" s="203">
        <v>0</v>
      </c>
      <c r="AC53" s="203">
        <v>20.32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45.83</v>
      </c>
      <c r="AJ53" s="203">
        <v>0</v>
      </c>
      <c r="AK53" s="203">
        <v>24.62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15.68</v>
      </c>
      <c r="D54" s="203">
        <v>2.91</v>
      </c>
      <c r="E54" s="203">
        <v>0</v>
      </c>
      <c r="F54" s="203">
        <v>23.37</v>
      </c>
      <c r="G54" s="203">
        <v>7.15</v>
      </c>
      <c r="H54" s="203">
        <v>0</v>
      </c>
      <c r="I54" s="203">
        <v>25.51</v>
      </c>
      <c r="J54" s="203">
        <v>1.45</v>
      </c>
      <c r="K54" s="203">
        <v>73.489999999999995</v>
      </c>
      <c r="L54" s="203">
        <v>59.07</v>
      </c>
      <c r="M54" s="203">
        <v>0.96</v>
      </c>
      <c r="N54" s="203">
        <v>1.56</v>
      </c>
      <c r="O54" s="203">
        <v>2.2000000000000002</v>
      </c>
      <c r="P54" s="203">
        <v>0.82</v>
      </c>
      <c r="Q54" s="203">
        <v>9.58</v>
      </c>
      <c r="R54" s="203">
        <v>14.58</v>
      </c>
      <c r="S54" s="203">
        <v>8.99</v>
      </c>
      <c r="T54" s="203">
        <v>0</v>
      </c>
      <c r="U54" s="203">
        <v>1.41</v>
      </c>
      <c r="V54" s="203">
        <v>9.1</v>
      </c>
      <c r="W54" s="203">
        <v>5.34</v>
      </c>
      <c r="X54" s="203">
        <v>50.24</v>
      </c>
      <c r="Y54" s="203">
        <v>0</v>
      </c>
      <c r="Z54" s="203">
        <v>39.369999999999997</v>
      </c>
      <c r="AA54" s="203">
        <v>14.17</v>
      </c>
      <c r="AB54" s="203">
        <v>0</v>
      </c>
      <c r="AC54" s="203">
        <v>20.32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45.83</v>
      </c>
      <c r="AJ54" s="203">
        <v>0</v>
      </c>
      <c r="AK54" s="203">
        <v>24.62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15.68</v>
      </c>
      <c r="D55" s="203">
        <v>2.77</v>
      </c>
      <c r="E55" s="203">
        <v>0</v>
      </c>
      <c r="F55" s="203">
        <v>23.37</v>
      </c>
      <c r="G55" s="203">
        <v>7.15</v>
      </c>
      <c r="H55" s="203">
        <v>0</v>
      </c>
      <c r="I55" s="203">
        <v>25.51</v>
      </c>
      <c r="J55" s="203">
        <v>1.45</v>
      </c>
      <c r="K55" s="203">
        <v>73.489999999999995</v>
      </c>
      <c r="L55" s="203">
        <v>56.97</v>
      </c>
      <c r="M55" s="203">
        <v>0.96</v>
      </c>
      <c r="N55" s="203">
        <v>1.56</v>
      </c>
      <c r="O55" s="203">
        <v>2.2000000000000002</v>
      </c>
      <c r="P55" s="203">
        <v>0.82</v>
      </c>
      <c r="Q55" s="203">
        <v>9.58</v>
      </c>
      <c r="R55" s="203">
        <v>14.41</v>
      </c>
      <c r="S55" s="203">
        <v>8.84</v>
      </c>
      <c r="T55" s="203">
        <v>0</v>
      </c>
      <c r="U55" s="203">
        <v>1.44</v>
      </c>
      <c r="V55" s="203">
        <v>9.1</v>
      </c>
      <c r="W55" s="203">
        <v>5.34</v>
      </c>
      <c r="X55" s="203">
        <v>50.24</v>
      </c>
      <c r="Y55" s="203">
        <v>0</v>
      </c>
      <c r="Z55" s="203">
        <v>39.369999999999997</v>
      </c>
      <c r="AA55" s="203">
        <v>14.17</v>
      </c>
      <c r="AB55" s="203">
        <v>0</v>
      </c>
      <c r="AC55" s="203">
        <v>20.32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45.83</v>
      </c>
      <c r="AJ55" s="203">
        <v>0</v>
      </c>
      <c r="AK55" s="203">
        <v>24.62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15.68</v>
      </c>
      <c r="D56" s="203">
        <v>2.77</v>
      </c>
      <c r="E56" s="203">
        <v>0</v>
      </c>
      <c r="F56" s="203">
        <v>23.37</v>
      </c>
      <c r="G56" s="203">
        <v>7.15</v>
      </c>
      <c r="H56" s="203">
        <v>0</v>
      </c>
      <c r="I56" s="203">
        <v>25.51</v>
      </c>
      <c r="J56" s="203">
        <v>1.45</v>
      </c>
      <c r="K56" s="203">
        <v>73.489999999999995</v>
      </c>
      <c r="L56" s="203">
        <v>56.97</v>
      </c>
      <c r="M56" s="203">
        <v>0.96</v>
      </c>
      <c r="N56" s="203">
        <v>1.56</v>
      </c>
      <c r="O56" s="203">
        <v>2.2000000000000002</v>
      </c>
      <c r="P56" s="203">
        <v>0.82</v>
      </c>
      <c r="Q56" s="203">
        <v>9.58</v>
      </c>
      <c r="R56" s="203">
        <v>14.41</v>
      </c>
      <c r="S56" s="203">
        <v>8.84</v>
      </c>
      <c r="T56" s="203">
        <v>0</v>
      </c>
      <c r="U56" s="203">
        <v>1.52</v>
      </c>
      <c r="V56" s="203">
        <v>9.1</v>
      </c>
      <c r="W56" s="203">
        <v>5.34</v>
      </c>
      <c r="X56" s="203">
        <v>50.24</v>
      </c>
      <c r="Y56" s="203">
        <v>0</v>
      </c>
      <c r="Z56" s="203">
        <v>39.369999999999997</v>
      </c>
      <c r="AA56" s="203">
        <v>14.17</v>
      </c>
      <c r="AB56" s="203">
        <v>0</v>
      </c>
      <c r="AC56" s="203">
        <v>20.32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45.83</v>
      </c>
      <c r="AJ56" s="203">
        <v>0</v>
      </c>
      <c r="AK56" s="203">
        <v>24.62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15.68</v>
      </c>
      <c r="D57" s="203">
        <v>2.77</v>
      </c>
      <c r="E57" s="203">
        <v>0</v>
      </c>
      <c r="F57" s="203">
        <v>23.37</v>
      </c>
      <c r="G57" s="203">
        <v>7.15</v>
      </c>
      <c r="H57" s="203">
        <v>0</v>
      </c>
      <c r="I57" s="203">
        <v>25.51</v>
      </c>
      <c r="J57" s="203">
        <v>1.45</v>
      </c>
      <c r="K57" s="203">
        <v>73.489999999999995</v>
      </c>
      <c r="L57" s="203">
        <v>59.07</v>
      </c>
      <c r="M57" s="203">
        <v>0.96</v>
      </c>
      <c r="N57" s="203">
        <v>1.56</v>
      </c>
      <c r="O57" s="203">
        <v>2.2000000000000002</v>
      </c>
      <c r="P57" s="203">
        <v>0.82</v>
      </c>
      <c r="Q57" s="203">
        <v>9.58</v>
      </c>
      <c r="R57" s="203">
        <v>14.41</v>
      </c>
      <c r="S57" s="203">
        <v>8.84</v>
      </c>
      <c r="T57" s="203">
        <v>0</v>
      </c>
      <c r="U57" s="203">
        <v>1.53</v>
      </c>
      <c r="V57" s="203">
        <v>9.1</v>
      </c>
      <c r="W57" s="203">
        <v>5.34</v>
      </c>
      <c r="X57" s="203">
        <v>50.24</v>
      </c>
      <c r="Y57" s="203">
        <v>0</v>
      </c>
      <c r="Z57" s="203">
        <v>39.369999999999997</v>
      </c>
      <c r="AA57" s="203">
        <v>14.17</v>
      </c>
      <c r="AB57" s="203">
        <v>0</v>
      </c>
      <c r="AC57" s="203">
        <v>20.32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45.83</v>
      </c>
      <c r="AJ57" s="203">
        <v>0</v>
      </c>
      <c r="AK57" s="203">
        <v>24.62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15.68</v>
      </c>
      <c r="D58" s="203">
        <v>2.77</v>
      </c>
      <c r="E58" s="203">
        <v>0</v>
      </c>
      <c r="F58" s="203">
        <v>23.37</v>
      </c>
      <c r="G58" s="203">
        <v>7.15</v>
      </c>
      <c r="H58" s="203">
        <v>0</v>
      </c>
      <c r="I58" s="203">
        <v>25.51</v>
      </c>
      <c r="J58" s="203">
        <v>1.45</v>
      </c>
      <c r="K58" s="203">
        <v>73.489999999999995</v>
      </c>
      <c r="L58" s="203">
        <v>59.07</v>
      </c>
      <c r="M58" s="203">
        <v>0.96</v>
      </c>
      <c r="N58" s="203">
        <v>1.56</v>
      </c>
      <c r="O58" s="203">
        <v>2.2000000000000002</v>
      </c>
      <c r="P58" s="203">
        <v>0.82</v>
      </c>
      <c r="Q58" s="203">
        <v>9.58</v>
      </c>
      <c r="R58" s="203">
        <v>14.41</v>
      </c>
      <c r="S58" s="203">
        <v>8.84</v>
      </c>
      <c r="T58" s="203">
        <v>0</v>
      </c>
      <c r="U58" s="203">
        <v>1.53</v>
      </c>
      <c r="V58" s="203">
        <v>9.1</v>
      </c>
      <c r="W58" s="203">
        <v>5.34</v>
      </c>
      <c r="X58" s="203">
        <v>50.24</v>
      </c>
      <c r="Y58" s="203">
        <v>0</v>
      </c>
      <c r="Z58" s="203">
        <v>39.369999999999997</v>
      </c>
      <c r="AA58" s="203">
        <v>14.17</v>
      </c>
      <c r="AB58" s="203">
        <v>0</v>
      </c>
      <c r="AC58" s="203">
        <v>26.52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45.83</v>
      </c>
      <c r="AJ58" s="203">
        <v>0</v>
      </c>
      <c r="AK58" s="203">
        <v>24.62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15.68</v>
      </c>
      <c r="D59" s="203">
        <v>2.77</v>
      </c>
      <c r="E59" s="203">
        <v>0</v>
      </c>
      <c r="F59" s="203">
        <v>23.37</v>
      </c>
      <c r="G59" s="203">
        <v>7.15</v>
      </c>
      <c r="H59" s="203">
        <v>0</v>
      </c>
      <c r="I59" s="203">
        <v>25.51</v>
      </c>
      <c r="J59" s="203">
        <v>1.45</v>
      </c>
      <c r="K59" s="203">
        <v>72.489999999999995</v>
      </c>
      <c r="L59" s="203">
        <v>59.07</v>
      </c>
      <c r="M59" s="203">
        <v>0.96</v>
      </c>
      <c r="N59" s="203">
        <v>1.56</v>
      </c>
      <c r="O59" s="203">
        <v>2.2000000000000002</v>
      </c>
      <c r="P59" s="203">
        <v>0.82</v>
      </c>
      <c r="Q59" s="203">
        <v>9.58</v>
      </c>
      <c r="R59" s="203">
        <v>14.41</v>
      </c>
      <c r="S59" s="203">
        <v>8.84</v>
      </c>
      <c r="T59" s="203">
        <v>0</v>
      </c>
      <c r="U59" s="203">
        <v>1.54</v>
      </c>
      <c r="V59" s="203">
        <v>9.1</v>
      </c>
      <c r="W59" s="203">
        <v>5.34</v>
      </c>
      <c r="X59" s="203">
        <v>50.24</v>
      </c>
      <c r="Y59" s="203">
        <v>0</v>
      </c>
      <c r="Z59" s="203">
        <v>39.369999999999997</v>
      </c>
      <c r="AA59" s="203">
        <v>14.17</v>
      </c>
      <c r="AB59" s="203">
        <v>0</v>
      </c>
      <c r="AC59" s="203">
        <v>20.32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46.42</v>
      </c>
      <c r="AJ59" s="203">
        <v>0</v>
      </c>
      <c r="AK59" s="203">
        <v>24.62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15.68</v>
      </c>
      <c r="D60" s="203">
        <v>2.77</v>
      </c>
      <c r="E60" s="203">
        <v>0</v>
      </c>
      <c r="F60" s="203">
        <v>23.37</v>
      </c>
      <c r="G60" s="203">
        <v>7.15</v>
      </c>
      <c r="H60" s="203">
        <v>0</v>
      </c>
      <c r="I60" s="203">
        <v>25.51</v>
      </c>
      <c r="J60" s="203">
        <v>1.45</v>
      </c>
      <c r="K60" s="203">
        <v>72.489999999999995</v>
      </c>
      <c r="L60" s="203">
        <v>59.07</v>
      </c>
      <c r="M60" s="203">
        <v>0.96</v>
      </c>
      <c r="N60" s="203">
        <v>1.56</v>
      </c>
      <c r="O60" s="203">
        <v>2.2000000000000002</v>
      </c>
      <c r="P60" s="203">
        <v>0.82</v>
      </c>
      <c r="Q60" s="203">
        <v>9.58</v>
      </c>
      <c r="R60" s="203">
        <v>14.41</v>
      </c>
      <c r="S60" s="203">
        <v>8.84</v>
      </c>
      <c r="T60" s="203">
        <v>0</v>
      </c>
      <c r="U60" s="203">
        <v>1.54</v>
      </c>
      <c r="V60" s="203">
        <v>9.1</v>
      </c>
      <c r="W60" s="203">
        <v>5.34</v>
      </c>
      <c r="X60" s="203">
        <v>50.24</v>
      </c>
      <c r="Y60" s="203">
        <v>0</v>
      </c>
      <c r="Z60" s="203">
        <v>39.369999999999997</v>
      </c>
      <c r="AA60" s="203">
        <v>14.17</v>
      </c>
      <c r="AB60" s="203">
        <v>0</v>
      </c>
      <c r="AC60" s="203">
        <v>20.32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46.42</v>
      </c>
      <c r="AJ60" s="203">
        <v>0</v>
      </c>
      <c r="AK60" s="203">
        <v>24.62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15.68</v>
      </c>
      <c r="D61" s="203">
        <v>2.77</v>
      </c>
      <c r="E61" s="203">
        <v>0</v>
      </c>
      <c r="F61" s="203">
        <v>23.37</v>
      </c>
      <c r="G61" s="203">
        <v>7.15</v>
      </c>
      <c r="H61" s="203">
        <v>0</v>
      </c>
      <c r="I61" s="203">
        <v>25.51</v>
      </c>
      <c r="J61" s="203">
        <v>1.45</v>
      </c>
      <c r="K61" s="203">
        <v>72.489999999999995</v>
      </c>
      <c r="L61" s="203">
        <v>59.07</v>
      </c>
      <c r="M61" s="203">
        <v>0.96</v>
      </c>
      <c r="N61" s="203">
        <v>1.56</v>
      </c>
      <c r="O61" s="203">
        <v>2.2000000000000002</v>
      </c>
      <c r="P61" s="203">
        <v>0.82</v>
      </c>
      <c r="Q61" s="203">
        <v>9.58</v>
      </c>
      <c r="R61" s="203">
        <v>14.41</v>
      </c>
      <c r="S61" s="203">
        <v>8.84</v>
      </c>
      <c r="T61" s="203">
        <v>0</v>
      </c>
      <c r="U61" s="203">
        <v>1.54</v>
      </c>
      <c r="V61" s="203">
        <v>9.1</v>
      </c>
      <c r="W61" s="203">
        <v>5.34</v>
      </c>
      <c r="X61" s="203">
        <v>50.24</v>
      </c>
      <c r="Y61" s="203">
        <v>0</v>
      </c>
      <c r="Z61" s="203">
        <v>39.369999999999997</v>
      </c>
      <c r="AA61" s="203">
        <v>14.17</v>
      </c>
      <c r="AB61" s="203">
        <v>0</v>
      </c>
      <c r="AC61" s="203">
        <v>20.32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46.42</v>
      </c>
      <c r="AJ61" s="203">
        <v>0</v>
      </c>
      <c r="AK61" s="203">
        <v>24.62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15.68</v>
      </c>
      <c r="D62" s="203">
        <v>2.77</v>
      </c>
      <c r="E62" s="203">
        <v>0</v>
      </c>
      <c r="F62" s="203">
        <v>23.37</v>
      </c>
      <c r="G62" s="203">
        <v>7.15</v>
      </c>
      <c r="H62" s="203">
        <v>0</v>
      </c>
      <c r="I62" s="203">
        <v>25.51</v>
      </c>
      <c r="J62" s="203">
        <v>1.45</v>
      </c>
      <c r="K62" s="203">
        <v>72.489999999999995</v>
      </c>
      <c r="L62" s="203">
        <v>59.07</v>
      </c>
      <c r="M62" s="203">
        <v>0.96</v>
      </c>
      <c r="N62" s="203">
        <v>1.56</v>
      </c>
      <c r="O62" s="203">
        <v>2.2000000000000002</v>
      </c>
      <c r="P62" s="203">
        <v>0.82</v>
      </c>
      <c r="Q62" s="203">
        <v>9.58</v>
      </c>
      <c r="R62" s="203">
        <v>14.41</v>
      </c>
      <c r="S62" s="203">
        <v>8.84</v>
      </c>
      <c r="T62" s="203">
        <v>0</v>
      </c>
      <c r="U62" s="203">
        <v>1.54</v>
      </c>
      <c r="V62" s="203">
        <v>9.1</v>
      </c>
      <c r="W62" s="203">
        <v>5.34</v>
      </c>
      <c r="X62" s="203">
        <v>50.24</v>
      </c>
      <c r="Y62" s="203">
        <v>0</v>
      </c>
      <c r="Z62" s="203">
        <v>39.369999999999997</v>
      </c>
      <c r="AA62" s="203">
        <v>14.17</v>
      </c>
      <c r="AB62" s="203">
        <v>0</v>
      </c>
      <c r="AC62" s="203">
        <v>20.32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46.42</v>
      </c>
      <c r="AJ62" s="203">
        <v>0</v>
      </c>
      <c r="AK62" s="203">
        <v>24.62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15.68</v>
      </c>
      <c r="D63" s="203">
        <v>2.77</v>
      </c>
      <c r="E63" s="203">
        <v>0</v>
      </c>
      <c r="F63" s="203">
        <v>23.37</v>
      </c>
      <c r="G63" s="203">
        <v>7.15</v>
      </c>
      <c r="H63" s="203">
        <v>0</v>
      </c>
      <c r="I63" s="203">
        <v>25.51</v>
      </c>
      <c r="J63" s="203">
        <v>1.45</v>
      </c>
      <c r="K63" s="203">
        <v>72.489999999999995</v>
      </c>
      <c r="L63" s="203">
        <v>59.07</v>
      </c>
      <c r="M63" s="203">
        <v>0.96</v>
      </c>
      <c r="N63" s="203">
        <v>1.56</v>
      </c>
      <c r="O63" s="203">
        <v>2.2000000000000002</v>
      </c>
      <c r="P63" s="203">
        <v>0.82</v>
      </c>
      <c r="Q63" s="203">
        <v>9.58</v>
      </c>
      <c r="R63" s="203">
        <v>14.41</v>
      </c>
      <c r="S63" s="203">
        <v>8.84</v>
      </c>
      <c r="T63" s="203">
        <v>0</v>
      </c>
      <c r="U63" s="203">
        <v>1.54</v>
      </c>
      <c r="V63" s="203">
        <v>9.1</v>
      </c>
      <c r="W63" s="203">
        <v>5.34</v>
      </c>
      <c r="X63" s="203">
        <v>50.24</v>
      </c>
      <c r="Y63" s="203">
        <v>0</v>
      </c>
      <c r="Z63" s="203">
        <v>39.369999999999997</v>
      </c>
      <c r="AA63" s="203">
        <v>14.17</v>
      </c>
      <c r="AB63" s="203">
        <v>0</v>
      </c>
      <c r="AC63" s="203">
        <v>20.32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46.42</v>
      </c>
      <c r="AJ63" s="203">
        <v>0</v>
      </c>
      <c r="AK63" s="203">
        <v>24.62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15.68</v>
      </c>
      <c r="D64" s="203">
        <v>2.77</v>
      </c>
      <c r="E64" s="203">
        <v>0</v>
      </c>
      <c r="F64" s="203">
        <v>23.37</v>
      </c>
      <c r="G64" s="203">
        <v>7.15</v>
      </c>
      <c r="H64" s="203">
        <v>0</v>
      </c>
      <c r="I64" s="203">
        <v>25.51</v>
      </c>
      <c r="J64" s="203">
        <v>1.45</v>
      </c>
      <c r="K64" s="203">
        <v>72.489999999999995</v>
      </c>
      <c r="L64" s="203">
        <v>59.07</v>
      </c>
      <c r="M64" s="203">
        <v>0.96</v>
      </c>
      <c r="N64" s="203">
        <v>1.56</v>
      </c>
      <c r="O64" s="203">
        <v>2.2000000000000002</v>
      </c>
      <c r="P64" s="203">
        <v>0.82</v>
      </c>
      <c r="Q64" s="203">
        <v>9.58</v>
      </c>
      <c r="R64" s="203">
        <v>14.41</v>
      </c>
      <c r="S64" s="203">
        <v>8.84</v>
      </c>
      <c r="T64" s="203">
        <v>0</v>
      </c>
      <c r="U64" s="203">
        <v>1.54</v>
      </c>
      <c r="V64" s="203">
        <v>9.1</v>
      </c>
      <c r="W64" s="203">
        <v>5.34</v>
      </c>
      <c r="X64" s="203">
        <v>50.24</v>
      </c>
      <c r="Y64" s="203">
        <v>0</v>
      </c>
      <c r="Z64" s="203">
        <v>39.369999999999997</v>
      </c>
      <c r="AA64" s="203">
        <v>14.17</v>
      </c>
      <c r="AB64" s="203">
        <v>0</v>
      </c>
      <c r="AC64" s="203">
        <v>20.32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46.42</v>
      </c>
      <c r="AJ64" s="203">
        <v>0</v>
      </c>
      <c r="AK64" s="203">
        <v>24.62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15.68</v>
      </c>
      <c r="D65" s="203">
        <v>2.77</v>
      </c>
      <c r="E65" s="203">
        <v>0</v>
      </c>
      <c r="F65" s="203">
        <v>23.37</v>
      </c>
      <c r="G65" s="203">
        <v>7.15</v>
      </c>
      <c r="H65" s="203">
        <v>0</v>
      </c>
      <c r="I65" s="203">
        <v>25.51</v>
      </c>
      <c r="J65" s="203">
        <v>1.45</v>
      </c>
      <c r="K65" s="203">
        <v>72.489999999999995</v>
      </c>
      <c r="L65" s="203">
        <v>59.07</v>
      </c>
      <c r="M65" s="203">
        <v>0.96</v>
      </c>
      <c r="N65" s="203">
        <v>1.56</v>
      </c>
      <c r="O65" s="203">
        <v>2.2000000000000002</v>
      </c>
      <c r="P65" s="203">
        <v>0.82</v>
      </c>
      <c r="Q65" s="203">
        <v>9.58</v>
      </c>
      <c r="R65" s="203">
        <v>14.41</v>
      </c>
      <c r="S65" s="203">
        <v>8.84</v>
      </c>
      <c r="T65" s="203">
        <v>0</v>
      </c>
      <c r="U65" s="203">
        <v>1.54</v>
      </c>
      <c r="V65" s="203">
        <v>9.1</v>
      </c>
      <c r="W65" s="203">
        <v>5.34</v>
      </c>
      <c r="X65" s="203">
        <v>50.24</v>
      </c>
      <c r="Y65" s="203">
        <v>0</v>
      </c>
      <c r="Z65" s="203">
        <v>39.369999999999997</v>
      </c>
      <c r="AA65" s="203">
        <v>14.17</v>
      </c>
      <c r="AB65" s="203">
        <v>0</v>
      </c>
      <c r="AC65" s="203">
        <v>26.75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48.01</v>
      </c>
      <c r="AJ65" s="203">
        <v>0</v>
      </c>
      <c r="AK65" s="203">
        <v>24.62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15.68</v>
      </c>
      <c r="D66" s="203">
        <v>2.77</v>
      </c>
      <c r="E66" s="203">
        <v>0</v>
      </c>
      <c r="F66" s="203">
        <v>23.37</v>
      </c>
      <c r="G66" s="203">
        <v>7.15</v>
      </c>
      <c r="H66" s="203">
        <v>0</v>
      </c>
      <c r="I66" s="203">
        <v>25.51</v>
      </c>
      <c r="J66" s="203">
        <v>1.45</v>
      </c>
      <c r="K66" s="203">
        <v>72.489999999999995</v>
      </c>
      <c r="L66" s="203">
        <v>59.07</v>
      </c>
      <c r="M66" s="203">
        <v>0.96</v>
      </c>
      <c r="N66" s="203">
        <v>1.56</v>
      </c>
      <c r="O66" s="203">
        <v>2.2000000000000002</v>
      </c>
      <c r="P66" s="203">
        <v>0.82</v>
      </c>
      <c r="Q66" s="203">
        <v>9.58</v>
      </c>
      <c r="R66" s="203">
        <v>15.64</v>
      </c>
      <c r="S66" s="203">
        <v>8.84</v>
      </c>
      <c r="T66" s="203">
        <v>0</v>
      </c>
      <c r="U66" s="203">
        <v>1.54</v>
      </c>
      <c r="V66" s="203">
        <v>9.1</v>
      </c>
      <c r="W66" s="203">
        <v>5.34</v>
      </c>
      <c r="X66" s="203">
        <v>50.24</v>
      </c>
      <c r="Y66" s="203">
        <v>0</v>
      </c>
      <c r="Z66" s="203">
        <v>39.369999999999997</v>
      </c>
      <c r="AA66" s="203">
        <v>14.17</v>
      </c>
      <c r="AB66" s="203">
        <v>0</v>
      </c>
      <c r="AC66" s="203">
        <v>26.75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48.01</v>
      </c>
      <c r="AJ66" s="203">
        <v>0</v>
      </c>
      <c r="AK66" s="203">
        <v>24.62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15.68</v>
      </c>
      <c r="D67" s="203">
        <v>2.91</v>
      </c>
      <c r="E67" s="203">
        <v>0</v>
      </c>
      <c r="F67" s="203">
        <v>23.37</v>
      </c>
      <c r="G67" s="203">
        <v>7.15</v>
      </c>
      <c r="H67" s="203">
        <v>0</v>
      </c>
      <c r="I67" s="203">
        <v>25.51</v>
      </c>
      <c r="J67" s="203">
        <v>1.45</v>
      </c>
      <c r="K67" s="203">
        <v>71.97</v>
      </c>
      <c r="L67" s="203">
        <v>59.07</v>
      </c>
      <c r="M67" s="203">
        <v>0.96</v>
      </c>
      <c r="N67" s="203">
        <v>1.56</v>
      </c>
      <c r="O67" s="203">
        <v>2.2000000000000002</v>
      </c>
      <c r="P67" s="203">
        <v>0.82</v>
      </c>
      <c r="Q67" s="203">
        <v>9.58</v>
      </c>
      <c r="R67" s="203">
        <v>14.41</v>
      </c>
      <c r="S67" s="203">
        <v>8.99</v>
      </c>
      <c r="T67" s="203">
        <v>0</v>
      </c>
      <c r="U67" s="203">
        <v>1.54</v>
      </c>
      <c r="V67" s="203">
        <v>9.1</v>
      </c>
      <c r="W67" s="203">
        <v>5.34</v>
      </c>
      <c r="X67" s="203">
        <v>50.24</v>
      </c>
      <c r="Y67" s="203">
        <v>0</v>
      </c>
      <c r="Z67" s="203">
        <v>39.369999999999997</v>
      </c>
      <c r="AA67" s="203">
        <v>14.17</v>
      </c>
      <c r="AB67" s="203">
        <v>0</v>
      </c>
      <c r="AC67" s="203">
        <v>20.32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46.58</v>
      </c>
      <c r="AJ67" s="203">
        <v>0</v>
      </c>
      <c r="AK67" s="203">
        <v>24.62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15.68</v>
      </c>
      <c r="D68" s="203">
        <v>2.91</v>
      </c>
      <c r="E68" s="203">
        <v>0</v>
      </c>
      <c r="F68" s="203">
        <v>23.37</v>
      </c>
      <c r="G68" s="203">
        <v>7.15</v>
      </c>
      <c r="H68" s="203">
        <v>0</v>
      </c>
      <c r="I68" s="203">
        <v>25.51</v>
      </c>
      <c r="J68" s="203">
        <v>1.45</v>
      </c>
      <c r="K68" s="203">
        <v>71.97</v>
      </c>
      <c r="L68" s="203">
        <v>59.07</v>
      </c>
      <c r="M68" s="203">
        <v>0.96</v>
      </c>
      <c r="N68" s="203">
        <v>1.56</v>
      </c>
      <c r="O68" s="203">
        <v>2.2000000000000002</v>
      </c>
      <c r="P68" s="203">
        <v>0.82</v>
      </c>
      <c r="Q68" s="203">
        <v>9.58</v>
      </c>
      <c r="R68" s="203">
        <v>14.41</v>
      </c>
      <c r="S68" s="203">
        <v>8.99</v>
      </c>
      <c r="T68" s="203">
        <v>0</v>
      </c>
      <c r="U68" s="203">
        <v>1.54</v>
      </c>
      <c r="V68" s="203">
        <v>9.1</v>
      </c>
      <c r="W68" s="203">
        <v>5.34</v>
      </c>
      <c r="X68" s="203">
        <v>50.24</v>
      </c>
      <c r="Y68" s="203">
        <v>0</v>
      </c>
      <c r="Z68" s="203">
        <v>39.369999999999997</v>
      </c>
      <c r="AA68" s="203">
        <v>14.17</v>
      </c>
      <c r="AB68" s="203">
        <v>0</v>
      </c>
      <c r="AC68" s="203">
        <v>20.32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46.58</v>
      </c>
      <c r="AJ68" s="203">
        <v>0</v>
      </c>
      <c r="AK68" s="203">
        <v>24.62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15.68</v>
      </c>
      <c r="D69" s="203">
        <v>2.91</v>
      </c>
      <c r="E69" s="203">
        <v>0</v>
      </c>
      <c r="F69" s="203">
        <v>23.37</v>
      </c>
      <c r="G69" s="203">
        <v>7.15</v>
      </c>
      <c r="H69" s="203">
        <v>0</v>
      </c>
      <c r="I69" s="203">
        <v>25.51</v>
      </c>
      <c r="J69" s="203">
        <v>1.45</v>
      </c>
      <c r="K69" s="203">
        <v>71.97</v>
      </c>
      <c r="L69" s="203">
        <v>59.07</v>
      </c>
      <c r="M69" s="203">
        <v>0.96</v>
      </c>
      <c r="N69" s="203">
        <v>1.56</v>
      </c>
      <c r="O69" s="203">
        <v>2.2000000000000002</v>
      </c>
      <c r="P69" s="203">
        <v>0.82</v>
      </c>
      <c r="Q69" s="203">
        <v>9.58</v>
      </c>
      <c r="R69" s="203">
        <v>14.41</v>
      </c>
      <c r="S69" s="203">
        <v>8.84</v>
      </c>
      <c r="T69" s="203">
        <v>0</v>
      </c>
      <c r="U69" s="203">
        <v>1.54</v>
      </c>
      <c r="V69" s="203">
        <v>9.1</v>
      </c>
      <c r="W69" s="203">
        <v>5.34</v>
      </c>
      <c r="X69" s="203">
        <v>50.24</v>
      </c>
      <c r="Y69" s="203">
        <v>0</v>
      </c>
      <c r="Z69" s="203">
        <v>39.369999999999997</v>
      </c>
      <c r="AA69" s="203">
        <v>14.17</v>
      </c>
      <c r="AB69" s="203">
        <v>0</v>
      </c>
      <c r="AC69" s="203">
        <v>26.52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48.48</v>
      </c>
      <c r="AJ69" s="203">
        <v>0</v>
      </c>
      <c r="AK69" s="203">
        <v>24.62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15.68</v>
      </c>
      <c r="D70" s="203">
        <v>2.91</v>
      </c>
      <c r="E70" s="203">
        <v>0</v>
      </c>
      <c r="F70" s="203">
        <v>23.37</v>
      </c>
      <c r="G70" s="203">
        <v>7.15</v>
      </c>
      <c r="H70" s="203">
        <v>0</v>
      </c>
      <c r="I70" s="203">
        <v>25.51</v>
      </c>
      <c r="J70" s="203">
        <v>1.45</v>
      </c>
      <c r="K70" s="203">
        <v>71.97</v>
      </c>
      <c r="L70" s="203">
        <v>59.07</v>
      </c>
      <c r="M70" s="203">
        <v>0.96</v>
      </c>
      <c r="N70" s="203">
        <v>1.56</v>
      </c>
      <c r="O70" s="203">
        <v>2.2000000000000002</v>
      </c>
      <c r="P70" s="203">
        <v>0.82</v>
      </c>
      <c r="Q70" s="203">
        <v>9.58</v>
      </c>
      <c r="R70" s="203">
        <v>14.41</v>
      </c>
      <c r="S70" s="203">
        <v>8.84</v>
      </c>
      <c r="T70" s="203">
        <v>0</v>
      </c>
      <c r="U70" s="203">
        <v>1.54</v>
      </c>
      <c r="V70" s="203">
        <v>9.1</v>
      </c>
      <c r="W70" s="203">
        <v>5.34</v>
      </c>
      <c r="X70" s="203">
        <v>50.24</v>
      </c>
      <c r="Y70" s="203">
        <v>0</v>
      </c>
      <c r="Z70" s="203">
        <v>39.369999999999997</v>
      </c>
      <c r="AA70" s="203">
        <v>14.17</v>
      </c>
      <c r="AB70" s="203">
        <v>0</v>
      </c>
      <c r="AC70" s="203">
        <v>26.52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48.48</v>
      </c>
      <c r="AJ70" s="203">
        <v>0</v>
      </c>
      <c r="AK70" s="203">
        <v>24.62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15.68</v>
      </c>
      <c r="D71" s="203">
        <v>3</v>
      </c>
      <c r="E71" s="203">
        <v>0</v>
      </c>
      <c r="F71" s="203">
        <v>23.37</v>
      </c>
      <c r="G71" s="203">
        <v>7.15</v>
      </c>
      <c r="H71" s="203">
        <v>0</v>
      </c>
      <c r="I71" s="203">
        <v>25.51</v>
      </c>
      <c r="J71" s="203">
        <v>1.45</v>
      </c>
      <c r="K71" s="203">
        <v>72.41</v>
      </c>
      <c r="L71" s="203">
        <v>59.07</v>
      </c>
      <c r="M71" s="203">
        <v>0.96</v>
      </c>
      <c r="N71" s="203">
        <v>1.56</v>
      </c>
      <c r="O71" s="203">
        <v>2.2000000000000002</v>
      </c>
      <c r="P71" s="203">
        <v>0.82</v>
      </c>
      <c r="Q71" s="203">
        <v>9.58</v>
      </c>
      <c r="R71" s="203">
        <v>14.6</v>
      </c>
      <c r="S71" s="203">
        <v>8.9499999999999993</v>
      </c>
      <c r="T71" s="203">
        <v>0</v>
      </c>
      <c r="U71" s="203">
        <v>1.54</v>
      </c>
      <c r="V71" s="203">
        <v>9.1</v>
      </c>
      <c r="W71" s="203">
        <v>5.34</v>
      </c>
      <c r="X71" s="203">
        <v>50.24</v>
      </c>
      <c r="Y71" s="203">
        <v>0</v>
      </c>
      <c r="Z71" s="203">
        <v>39.479999999999997</v>
      </c>
      <c r="AA71" s="203">
        <v>14.57</v>
      </c>
      <c r="AB71" s="203">
        <v>0</v>
      </c>
      <c r="AC71" s="203">
        <v>20.96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46.58</v>
      </c>
      <c r="AJ71" s="203">
        <v>0</v>
      </c>
      <c r="AK71" s="203">
        <v>24.62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15.68</v>
      </c>
      <c r="D72" s="203">
        <v>3</v>
      </c>
      <c r="E72" s="203">
        <v>0</v>
      </c>
      <c r="F72" s="203">
        <v>23.37</v>
      </c>
      <c r="G72" s="203">
        <v>7.15</v>
      </c>
      <c r="H72" s="203">
        <v>0</v>
      </c>
      <c r="I72" s="203">
        <v>25.51</v>
      </c>
      <c r="J72" s="203">
        <v>1.45</v>
      </c>
      <c r="K72" s="203">
        <v>72.41</v>
      </c>
      <c r="L72" s="203">
        <v>59.07</v>
      </c>
      <c r="M72" s="203">
        <v>0.96</v>
      </c>
      <c r="N72" s="203">
        <v>1.56</v>
      </c>
      <c r="O72" s="203">
        <v>2.2000000000000002</v>
      </c>
      <c r="P72" s="203">
        <v>0.82</v>
      </c>
      <c r="Q72" s="203">
        <v>9.58</v>
      </c>
      <c r="R72" s="203">
        <v>14.6</v>
      </c>
      <c r="S72" s="203">
        <v>8.9499999999999993</v>
      </c>
      <c r="T72" s="203">
        <v>0</v>
      </c>
      <c r="U72" s="203">
        <v>1.54</v>
      </c>
      <c r="V72" s="203">
        <v>9.1</v>
      </c>
      <c r="W72" s="203">
        <v>5.34</v>
      </c>
      <c r="X72" s="203">
        <v>50.24</v>
      </c>
      <c r="Y72" s="203">
        <v>0</v>
      </c>
      <c r="Z72" s="203">
        <v>39.479999999999997</v>
      </c>
      <c r="AA72" s="203">
        <v>14.57</v>
      </c>
      <c r="AB72" s="203">
        <v>0</v>
      </c>
      <c r="AC72" s="203">
        <v>20.96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46.58</v>
      </c>
      <c r="AJ72" s="203">
        <v>0</v>
      </c>
      <c r="AK72" s="203">
        <v>24.62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15.68</v>
      </c>
      <c r="D73" s="203">
        <v>3</v>
      </c>
      <c r="E73" s="203">
        <v>0</v>
      </c>
      <c r="F73" s="203">
        <v>23.37</v>
      </c>
      <c r="G73" s="203">
        <v>7.15</v>
      </c>
      <c r="H73" s="203">
        <v>0</v>
      </c>
      <c r="I73" s="203">
        <v>25.51</v>
      </c>
      <c r="J73" s="203">
        <v>1.45</v>
      </c>
      <c r="K73" s="203">
        <v>72.430000000000007</v>
      </c>
      <c r="L73" s="203">
        <v>59.07</v>
      </c>
      <c r="M73" s="203">
        <v>0.96</v>
      </c>
      <c r="N73" s="203">
        <v>1.56</v>
      </c>
      <c r="O73" s="203">
        <v>2.2000000000000002</v>
      </c>
      <c r="P73" s="203">
        <v>0.82</v>
      </c>
      <c r="Q73" s="203">
        <v>9.58</v>
      </c>
      <c r="R73" s="203">
        <v>15.57</v>
      </c>
      <c r="S73" s="203">
        <v>9.2899999999999991</v>
      </c>
      <c r="T73" s="203">
        <v>0</v>
      </c>
      <c r="U73" s="203">
        <v>1.54</v>
      </c>
      <c r="V73" s="203">
        <v>0.27</v>
      </c>
      <c r="W73" s="203">
        <v>0.44</v>
      </c>
      <c r="X73" s="203">
        <v>8.0500000000000007</v>
      </c>
      <c r="Y73" s="203">
        <v>0</v>
      </c>
      <c r="Z73" s="203">
        <v>3.07</v>
      </c>
      <c r="AA73" s="203">
        <v>14.57</v>
      </c>
      <c r="AB73" s="203">
        <v>0</v>
      </c>
      <c r="AC73" s="203">
        <v>20.96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46.58</v>
      </c>
      <c r="AJ73" s="203">
        <v>0</v>
      </c>
      <c r="AK73" s="203">
        <v>24.62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15.68</v>
      </c>
      <c r="D74" s="203">
        <v>3</v>
      </c>
      <c r="E74" s="203">
        <v>0</v>
      </c>
      <c r="F74" s="203">
        <v>23.37</v>
      </c>
      <c r="G74" s="203">
        <v>7.15</v>
      </c>
      <c r="H74" s="203">
        <v>0</v>
      </c>
      <c r="I74" s="203">
        <v>25.51</v>
      </c>
      <c r="J74" s="203">
        <v>1.45</v>
      </c>
      <c r="K74" s="203">
        <v>72.430000000000007</v>
      </c>
      <c r="L74" s="203">
        <v>59.07</v>
      </c>
      <c r="M74" s="203">
        <v>0.96</v>
      </c>
      <c r="N74" s="203">
        <v>1.56</v>
      </c>
      <c r="O74" s="203">
        <v>2.2000000000000002</v>
      </c>
      <c r="P74" s="203">
        <v>0.82</v>
      </c>
      <c r="Q74" s="203">
        <v>0.28999999999999998</v>
      </c>
      <c r="R74" s="203">
        <v>0.56000000000000005</v>
      </c>
      <c r="S74" s="203">
        <v>0.35</v>
      </c>
      <c r="T74" s="203">
        <v>0</v>
      </c>
      <c r="U74" s="203">
        <v>1.54</v>
      </c>
      <c r="V74" s="203">
        <v>0.27</v>
      </c>
      <c r="W74" s="203">
        <v>0.3</v>
      </c>
      <c r="X74" s="203">
        <v>1.94</v>
      </c>
      <c r="Y74" s="203">
        <v>0</v>
      </c>
      <c r="Z74" s="203">
        <v>3.07</v>
      </c>
      <c r="AA74" s="203">
        <v>14.57</v>
      </c>
      <c r="AB74" s="203">
        <v>0</v>
      </c>
      <c r="AC74" s="203">
        <v>20.96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46.58</v>
      </c>
      <c r="AJ74" s="203">
        <v>0</v>
      </c>
      <c r="AK74" s="203">
        <v>24.62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15.68</v>
      </c>
      <c r="D75" s="203">
        <v>3</v>
      </c>
      <c r="E75" s="203">
        <v>0</v>
      </c>
      <c r="F75" s="203">
        <v>23.37</v>
      </c>
      <c r="G75" s="203">
        <v>7.15</v>
      </c>
      <c r="H75" s="203">
        <v>0</v>
      </c>
      <c r="I75" s="203">
        <v>25.51</v>
      </c>
      <c r="J75" s="203">
        <v>1.45</v>
      </c>
      <c r="K75" s="203">
        <v>72.77</v>
      </c>
      <c r="L75" s="203">
        <v>59.07</v>
      </c>
      <c r="M75" s="203">
        <v>0.96</v>
      </c>
      <c r="N75" s="203">
        <v>1.56</v>
      </c>
      <c r="O75" s="203">
        <v>2.2000000000000002</v>
      </c>
      <c r="P75" s="203">
        <v>0.82</v>
      </c>
      <c r="Q75" s="203">
        <v>0.28999999999999998</v>
      </c>
      <c r="R75" s="203">
        <v>0.56000000000000005</v>
      </c>
      <c r="S75" s="203">
        <v>0.35</v>
      </c>
      <c r="T75" s="203">
        <v>0</v>
      </c>
      <c r="U75" s="203">
        <v>1.55</v>
      </c>
      <c r="V75" s="203">
        <v>0.27</v>
      </c>
      <c r="W75" s="203">
        <v>0.3</v>
      </c>
      <c r="X75" s="203">
        <v>1.94</v>
      </c>
      <c r="Y75" s="203">
        <v>0</v>
      </c>
      <c r="Z75" s="203">
        <v>3.25</v>
      </c>
      <c r="AA75" s="203">
        <v>14.57</v>
      </c>
      <c r="AB75" s="203">
        <v>0</v>
      </c>
      <c r="AC75" s="203">
        <v>20.96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46.42</v>
      </c>
      <c r="AJ75" s="203">
        <v>0</v>
      </c>
      <c r="AK75" s="203">
        <v>24.62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15.68</v>
      </c>
      <c r="D76" s="203">
        <v>3</v>
      </c>
      <c r="E76" s="203">
        <v>0</v>
      </c>
      <c r="F76" s="203">
        <v>23.37</v>
      </c>
      <c r="G76" s="203">
        <v>7.15</v>
      </c>
      <c r="H76" s="203">
        <v>0</v>
      </c>
      <c r="I76" s="203">
        <v>25.51</v>
      </c>
      <c r="J76" s="203">
        <v>1.45</v>
      </c>
      <c r="K76" s="203">
        <v>73.489999999999995</v>
      </c>
      <c r="L76" s="203">
        <v>59.07</v>
      </c>
      <c r="M76" s="203">
        <v>0.96</v>
      </c>
      <c r="N76" s="203">
        <v>1.56</v>
      </c>
      <c r="O76" s="203">
        <v>2.2000000000000002</v>
      </c>
      <c r="P76" s="203">
        <v>0.82</v>
      </c>
      <c r="Q76" s="203">
        <v>0.28999999999999998</v>
      </c>
      <c r="R76" s="203">
        <v>0.56000000000000005</v>
      </c>
      <c r="S76" s="203">
        <v>0.35</v>
      </c>
      <c r="T76" s="203">
        <v>0</v>
      </c>
      <c r="U76" s="203">
        <v>1.55</v>
      </c>
      <c r="V76" s="203">
        <v>0.27</v>
      </c>
      <c r="W76" s="203">
        <v>0.31</v>
      </c>
      <c r="X76" s="203">
        <v>1.94</v>
      </c>
      <c r="Y76" s="203">
        <v>0</v>
      </c>
      <c r="Z76" s="203">
        <v>3.25</v>
      </c>
      <c r="AA76" s="203">
        <v>14.57</v>
      </c>
      <c r="AB76" s="203">
        <v>0</v>
      </c>
      <c r="AC76" s="203">
        <v>20.96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46.42</v>
      </c>
      <c r="AJ76" s="203">
        <v>0</v>
      </c>
      <c r="AK76" s="203">
        <v>24.62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15.68</v>
      </c>
      <c r="D77" s="203">
        <v>3</v>
      </c>
      <c r="E77" s="203">
        <v>0</v>
      </c>
      <c r="F77" s="203">
        <v>23.37</v>
      </c>
      <c r="G77" s="203">
        <v>7.15</v>
      </c>
      <c r="H77" s="203">
        <v>0</v>
      </c>
      <c r="I77" s="203">
        <v>25.51</v>
      </c>
      <c r="J77" s="203">
        <v>1.45</v>
      </c>
      <c r="K77" s="203">
        <v>73.489999999999995</v>
      </c>
      <c r="L77" s="203">
        <v>59.07</v>
      </c>
      <c r="M77" s="203">
        <v>0.96</v>
      </c>
      <c r="N77" s="203">
        <v>1.56</v>
      </c>
      <c r="O77" s="203">
        <v>2.2000000000000002</v>
      </c>
      <c r="P77" s="203">
        <v>0.82</v>
      </c>
      <c r="Q77" s="203">
        <v>0.28999999999999998</v>
      </c>
      <c r="R77" s="203">
        <v>0.56000000000000005</v>
      </c>
      <c r="S77" s="203">
        <v>0.35</v>
      </c>
      <c r="T77" s="203">
        <v>0</v>
      </c>
      <c r="U77" s="203">
        <v>1.55</v>
      </c>
      <c r="V77" s="203">
        <v>0.27</v>
      </c>
      <c r="W77" s="203">
        <v>0.31</v>
      </c>
      <c r="X77" s="203">
        <v>1.94</v>
      </c>
      <c r="Y77" s="203">
        <v>0</v>
      </c>
      <c r="Z77" s="203">
        <v>3.25</v>
      </c>
      <c r="AA77" s="203">
        <v>15.32</v>
      </c>
      <c r="AB77" s="203">
        <v>0</v>
      </c>
      <c r="AC77" s="203">
        <v>20.32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46.42</v>
      </c>
      <c r="AJ77" s="203">
        <v>0</v>
      </c>
      <c r="AK77" s="203">
        <v>24.62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15.68</v>
      </c>
      <c r="D78" s="203">
        <v>3</v>
      </c>
      <c r="E78" s="203">
        <v>0</v>
      </c>
      <c r="F78" s="203">
        <v>23.37</v>
      </c>
      <c r="G78" s="203">
        <v>7.15</v>
      </c>
      <c r="H78" s="203">
        <v>0</v>
      </c>
      <c r="I78" s="203">
        <v>25.51</v>
      </c>
      <c r="J78" s="203">
        <v>1.45</v>
      </c>
      <c r="K78" s="203">
        <v>73.489999999999995</v>
      </c>
      <c r="L78" s="203">
        <v>59.07</v>
      </c>
      <c r="M78" s="203">
        <v>0.96</v>
      </c>
      <c r="N78" s="203">
        <v>1.56</v>
      </c>
      <c r="O78" s="203">
        <v>2.2000000000000002</v>
      </c>
      <c r="P78" s="203">
        <v>0.82</v>
      </c>
      <c r="Q78" s="203">
        <v>0.28999999999999998</v>
      </c>
      <c r="R78" s="203">
        <v>0.56000000000000005</v>
      </c>
      <c r="S78" s="203">
        <v>0.35</v>
      </c>
      <c r="T78" s="203">
        <v>0</v>
      </c>
      <c r="U78" s="203">
        <v>1.55</v>
      </c>
      <c r="V78" s="203">
        <v>2.02</v>
      </c>
      <c r="W78" s="203">
        <v>0.31</v>
      </c>
      <c r="X78" s="203">
        <v>1.94</v>
      </c>
      <c r="Y78" s="203">
        <v>0</v>
      </c>
      <c r="Z78" s="203">
        <v>3.25</v>
      </c>
      <c r="AA78" s="203">
        <v>15.32</v>
      </c>
      <c r="AB78" s="203">
        <v>0</v>
      </c>
      <c r="AC78" s="203">
        <v>20.32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46.42</v>
      </c>
      <c r="AJ78" s="203">
        <v>0</v>
      </c>
      <c r="AK78" s="203">
        <v>24.62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15.68</v>
      </c>
      <c r="D79" s="203">
        <v>3</v>
      </c>
      <c r="E79" s="203">
        <v>0</v>
      </c>
      <c r="F79" s="203">
        <v>23.37</v>
      </c>
      <c r="G79" s="203">
        <v>7.15</v>
      </c>
      <c r="H79" s="203">
        <v>0</v>
      </c>
      <c r="I79" s="203">
        <v>25.51</v>
      </c>
      <c r="J79" s="203">
        <v>1.45</v>
      </c>
      <c r="K79" s="203">
        <v>73.489999999999995</v>
      </c>
      <c r="L79" s="203">
        <v>59.07</v>
      </c>
      <c r="M79" s="203">
        <v>0.96</v>
      </c>
      <c r="N79" s="203">
        <v>1.56</v>
      </c>
      <c r="O79" s="203">
        <v>2.2000000000000002</v>
      </c>
      <c r="P79" s="203">
        <v>0.82</v>
      </c>
      <c r="Q79" s="203">
        <v>0.28999999999999998</v>
      </c>
      <c r="R79" s="203">
        <v>0.56000000000000005</v>
      </c>
      <c r="S79" s="203">
        <v>0.35</v>
      </c>
      <c r="T79" s="203">
        <v>0</v>
      </c>
      <c r="U79" s="203">
        <v>1.55</v>
      </c>
      <c r="V79" s="203">
        <v>2.39</v>
      </c>
      <c r="W79" s="203">
        <v>0.31</v>
      </c>
      <c r="X79" s="203">
        <v>1.94</v>
      </c>
      <c r="Y79" s="203">
        <v>0</v>
      </c>
      <c r="Z79" s="203">
        <v>3.25</v>
      </c>
      <c r="AA79" s="203">
        <v>15.32</v>
      </c>
      <c r="AB79" s="203">
        <v>0</v>
      </c>
      <c r="AC79" s="203">
        <v>20.32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46.42</v>
      </c>
      <c r="AJ79" s="203">
        <v>0</v>
      </c>
      <c r="AK79" s="203">
        <v>24.62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15.68</v>
      </c>
      <c r="D80" s="203">
        <v>3</v>
      </c>
      <c r="E80" s="203">
        <v>0</v>
      </c>
      <c r="F80" s="203">
        <v>23.37</v>
      </c>
      <c r="G80" s="203">
        <v>7.15</v>
      </c>
      <c r="H80" s="203">
        <v>0</v>
      </c>
      <c r="I80" s="203">
        <v>25.51</v>
      </c>
      <c r="J80" s="203">
        <v>1.45</v>
      </c>
      <c r="K80" s="203">
        <v>73.489999999999995</v>
      </c>
      <c r="L80" s="203">
        <v>59.07</v>
      </c>
      <c r="M80" s="203">
        <v>0.96</v>
      </c>
      <c r="N80" s="203">
        <v>1.56</v>
      </c>
      <c r="O80" s="203">
        <v>2.2000000000000002</v>
      </c>
      <c r="P80" s="203">
        <v>0.82</v>
      </c>
      <c r="Q80" s="203">
        <v>0.28999999999999998</v>
      </c>
      <c r="R80" s="203">
        <v>0.56000000000000005</v>
      </c>
      <c r="S80" s="203">
        <v>0.35</v>
      </c>
      <c r="T80" s="203">
        <v>0</v>
      </c>
      <c r="U80" s="203">
        <v>1.55</v>
      </c>
      <c r="V80" s="203">
        <v>2.39</v>
      </c>
      <c r="W80" s="203">
        <v>0.31</v>
      </c>
      <c r="X80" s="203">
        <v>1.94</v>
      </c>
      <c r="Y80" s="203">
        <v>0</v>
      </c>
      <c r="Z80" s="203">
        <v>3.25</v>
      </c>
      <c r="AA80" s="203">
        <v>15.32</v>
      </c>
      <c r="AB80" s="203">
        <v>0</v>
      </c>
      <c r="AC80" s="203">
        <v>20.32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46.42</v>
      </c>
      <c r="AJ80" s="203">
        <v>0</v>
      </c>
      <c r="AK80" s="203">
        <v>24.62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15.68</v>
      </c>
      <c r="D81" s="203">
        <v>3</v>
      </c>
      <c r="E81" s="203">
        <v>0</v>
      </c>
      <c r="F81" s="203">
        <v>23.37</v>
      </c>
      <c r="G81" s="203">
        <v>7.15</v>
      </c>
      <c r="H81" s="203">
        <v>0</v>
      </c>
      <c r="I81" s="203">
        <v>25.51</v>
      </c>
      <c r="J81" s="203">
        <v>1.45</v>
      </c>
      <c r="K81" s="203">
        <v>73.489999999999995</v>
      </c>
      <c r="L81" s="203">
        <v>59.07</v>
      </c>
      <c r="M81" s="203">
        <v>0.96</v>
      </c>
      <c r="N81" s="203">
        <v>1.56</v>
      </c>
      <c r="O81" s="203">
        <v>2.2000000000000002</v>
      </c>
      <c r="P81" s="203">
        <v>0.82</v>
      </c>
      <c r="Q81" s="203">
        <v>0.28999999999999998</v>
      </c>
      <c r="R81" s="203">
        <v>0.56000000000000005</v>
      </c>
      <c r="S81" s="203">
        <v>0.35</v>
      </c>
      <c r="T81" s="203">
        <v>0</v>
      </c>
      <c r="U81" s="203">
        <v>1.55</v>
      </c>
      <c r="V81" s="203">
        <v>2.39</v>
      </c>
      <c r="W81" s="203">
        <v>0.31</v>
      </c>
      <c r="X81" s="203">
        <v>1.94</v>
      </c>
      <c r="Y81" s="203">
        <v>0</v>
      </c>
      <c r="Z81" s="203">
        <v>3.25</v>
      </c>
      <c r="AA81" s="203">
        <v>15.32</v>
      </c>
      <c r="AB81" s="203">
        <v>0</v>
      </c>
      <c r="AC81" s="203">
        <v>20.32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46.42</v>
      </c>
      <c r="AJ81" s="203">
        <v>0</v>
      </c>
      <c r="AK81" s="203">
        <v>24.62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15.68</v>
      </c>
      <c r="D82" s="203">
        <v>3</v>
      </c>
      <c r="E82" s="203">
        <v>0</v>
      </c>
      <c r="F82" s="203">
        <v>23.37</v>
      </c>
      <c r="G82" s="203">
        <v>7.15</v>
      </c>
      <c r="H82" s="203">
        <v>0</v>
      </c>
      <c r="I82" s="203">
        <v>25.51</v>
      </c>
      <c r="J82" s="203">
        <v>1.45</v>
      </c>
      <c r="K82" s="203">
        <v>73.489999999999995</v>
      </c>
      <c r="L82" s="203">
        <v>59.07</v>
      </c>
      <c r="M82" s="203">
        <v>0.96</v>
      </c>
      <c r="N82" s="203">
        <v>1.56</v>
      </c>
      <c r="O82" s="203">
        <v>2.2000000000000002</v>
      </c>
      <c r="P82" s="203">
        <v>0.82</v>
      </c>
      <c r="Q82" s="203">
        <v>0.28999999999999998</v>
      </c>
      <c r="R82" s="203">
        <v>0.56000000000000005</v>
      </c>
      <c r="S82" s="203">
        <v>0.35</v>
      </c>
      <c r="T82" s="203">
        <v>0</v>
      </c>
      <c r="U82" s="203">
        <v>1.55</v>
      </c>
      <c r="V82" s="203">
        <v>2.39</v>
      </c>
      <c r="W82" s="203">
        <v>0.31</v>
      </c>
      <c r="X82" s="203">
        <v>1.94</v>
      </c>
      <c r="Y82" s="203">
        <v>0</v>
      </c>
      <c r="Z82" s="203">
        <v>3.25</v>
      </c>
      <c r="AA82" s="203">
        <v>15.32</v>
      </c>
      <c r="AB82" s="203">
        <v>0</v>
      </c>
      <c r="AC82" s="203">
        <v>20.32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46.42</v>
      </c>
      <c r="AJ82" s="203">
        <v>0</v>
      </c>
      <c r="AK82" s="203">
        <v>24.62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15.68</v>
      </c>
      <c r="D83" s="203">
        <v>3</v>
      </c>
      <c r="E83" s="203">
        <v>0</v>
      </c>
      <c r="F83" s="203">
        <v>23.37</v>
      </c>
      <c r="G83" s="203">
        <v>7.15</v>
      </c>
      <c r="H83" s="203">
        <v>0</v>
      </c>
      <c r="I83" s="203">
        <v>25.51</v>
      </c>
      <c r="J83" s="203">
        <v>1.45</v>
      </c>
      <c r="K83" s="203">
        <v>73.489999999999995</v>
      </c>
      <c r="L83" s="203">
        <v>59.07</v>
      </c>
      <c r="M83" s="203">
        <v>0.96</v>
      </c>
      <c r="N83" s="203">
        <v>1.56</v>
      </c>
      <c r="O83" s="203">
        <v>2.2000000000000002</v>
      </c>
      <c r="P83" s="203">
        <v>0.82</v>
      </c>
      <c r="Q83" s="203">
        <v>0.56000000000000005</v>
      </c>
      <c r="R83" s="203">
        <v>0.56000000000000005</v>
      </c>
      <c r="S83" s="203">
        <v>0.35</v>
      </c>
      <c r="T83" s="203">
        <v>0</v>
      </c>
      <c r="U83" s="203">
        <v>1.55</v>
      </c>
      <c r="V83" s="203">
        <v>0.69</v>
      </c>
      <c r="W83" s="203">
        <v>0.31</v>
      </c>
      <c r="X83" s="203">
        <v>1.94</v>
      </c>
      <c r="Y83" s="203">
        <v>0</v>
      </c>
      <c r="Z83" s="203">
        <v>3.25</v>
      </c>
      <c r="AA83" s="203">
        <v>14.57</v>
      </c>
      <c r="AB83" s="203">
        <v>0</v>
      </c>
      <c r="AC83" s="203">
        <v>20.32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46.11</v>
      </c>
      <c r="AJ83" s="203">
        <v>0</v>
      </c>
      <c r="AK83" s="203">
        <v>24.62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15.68</v>
      </c>
      <c r="D84" s="203">
        <v>3</v>
      </c>
      <c r="E84" s="203">
        <v>0</v>
      </c>
      <c r="F84" s="203">
        <v>23.37</v>
      </c>
      <c r="G84" s="203">
        <v>7.15</v>
      </c>
      <c r="H84" s="203">
        <v>0</v>
      </c>
      <c r="I84" s="203">
        <v>25.51</v>
      </c>
      <c r="J84" s="203">
        <v>1.45</v>
      </c>
      <c r="K84" s="203">
        <v>73.489999999999995</v>
      </c>
      <c r="L84" s="203">
        <v>59.07</v>
      </c>
      <c r="M84" s="203">
        <v>0.96</v>
      </c>
      <c r="N84" s="203">
        <v>1.56</v>
      </c>
      <c r="O84" s="203">
        <v>2.2000000000000002</v>
      </c>
      <c r="P84" s="203">
        <v>0.82</v>
      </c>
      <c r="Q84" s="203">
        <v>0.56000000000000005</v>
      </c>
      <c r="R84" s="203">
        <v>0.56000000000000005</v>
      </c>
      <c r="S84" s="203">
        <v>0.35</v>
      </c>
      <c r="T84" s="203">
        <v>0</v>
      </c>
      <c r="U84" s="203">
        <v>1.55</v>
      </c>
      <c r="V84" s="203">
        <v>0.69</v>
      </c>
      <c r="W84" s="203">
        <v>0.31</v>
      </c>
      <c r="X84" s="203">
        <v>1.94</v>
      </c>
      <c r="Y84" s="203">
        <v>0</v>
      </c>
      <c r="Z84" s="203">
        <v>3.25</v>
      </c>
      <c r="AA84" s="203">
        <v>14.57</v>
      </c>
      <c r="AB84" s="203">
        <v>0</v>
      </c>
      <c r="AC84" s="203">
        <v>20.32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46.11</v>
      </c>
      <c r="AJ84" s="203">
        <v>0</v>
      </c>
      <c r="AK84" s="203">
        <v>24.62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15.68</v>
      </c>
      <c r="D85" s="203">
        <v>3</v>
      </c>
      <c r="E85" s="203">
        <v>0</v>
      </c>
      <c r="F85" s="203">
        <v>23.37</v>
      </c>
      <c r="G85" s="203">
        <v>7.15</v>
      </c>
      <c r="H85" s="203">
        <v>0</v>
      </c>
      <c r="I85" s="203">
        <v>25.51</v>
      </c>
      <c r="J85" s="203">
        <v>1.45</v>
      </c>
      <c r="K85" s="203">
        <v>73.489999999999995</v>
      </c>
      <c r="L85" s="203">
        <v>59.07</v>
      </c>
      <c r="M85" s="203">
        <v>0.96</v>
      </c>
      <c r="N85" s="203">
        <v>1.56</v>
      </c>
      <c r="O85" s="203">
        <v>2.2000000000000002</v>
      </c>
      <c r="P85" s="203">
        <v>0.82</v>
      </c>
      <c r="Q85" s="203">
        <v>8.31</v>
      </c>
      <c r="R85" s="203">
        <v>18.62</v>
      </c>
      <c r="S85" s="203">
        <v>11.39</v>
      </c>
      <c r="T85" s="203">
        <v>0</v>
      </c>
      <c r="U85" s="203">
        <v>1.55</v>
      </c>
      <c r="V85" s="203">
        <v>0.27</v>
      </c>
      <c r="W85" s="203">
        <v>0.31</v>
      </c>
      <c r="X85" s="203">
        <v>1.94</v>
      </c>
      <c r="Y85" s="203">
        <v>0</v>
      </c>
      <c r="Z85" s="203">
        <v>3.25</v>
      </c>
      <c r="AA85" s="203">
        <v>14.57</v>
      </c>
      <c r="AB85" s="203">
        <v>0</v>
      </c>
      <c r="AC85" s="203">
        <v>20.32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46.11</v>
      </c>
      <c r="AJ85" s="203">
        <v>0</v>
      </c>
      <c r="AK85" s="203">
        <v>24.62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15.68</v>
      </c>
      <c r="D86" s="203">
        <v>3</v>
      </c>
      <c r="E86" s="203">
        <v>0</v>
      </c>
      <c r="F86" s="203">
        <v>23.37</v>
      </c>
      <c r="G86" s="203">
        <v>7.15</v>
      </c>
      <c r="H86" s="203">
        <v>0</v>
      </c>
      <c r="I86" s="203">
        <v>25.51</v>
      </c>
      <c r="J86" s="203">
        <v>1.45</v>
      </c>
      <c r="K86" s="203">
        <v>73.489999999999995</v>
      </c>
      <c r="L86" s="203">
        <v>59.07</v>
      </c>
      <c r="M86" s="203">
        <v>0.96</v>
      </c>
      <c r="N86" s="203">
        <v>1.56</v>
      </c>
      <c r="O86" s="203">
        <v>2.2000000000000002</v>
      </c>
      <c r="P86" s="203">
        <v>0.82</v>
      </c>
      <c r="Q86" s="203">
        <v>8.31</v>
      </c>
      <c r="R86" s="203">
        <v>18.62</v>
      </c>
      <c r="S86" s="203">
        <v>11.39</v>
      </c>
      <c r="T86" s="203">
        <v>0</v>
      </c>
      <c r="U86" s="203">
        <v>1.55</v>
      </c>
      <c r="V86" s="203">
        <v>0.27</v>
      </c>
      <c r="W86" s="203">
        <v>0.31</v>
      </c>
      <c r="X86" s="203">
        <v>1.94</v>
      </c>
      <c r="Y86" s="203">
        <v>0</v>
      </c>
      <c r="Z86" s="203">
        <v>3.25</v>
      </c>
      <c r="AA86" s="203">
        <v>14.57</v>
      </c>
      <c r="AB86" s="203">
        <v>0</v>
      </c>
      <c r="AC86" s="203">
        <v>20.32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46.11</v>
      </c>
      <c r="AJ86" s="203">
        <v>0</v>
      </c>
      <c r="AK86" s="203">
        <v>24.62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15.68</v>
      </c>
      <c r="D87" s="203">
        <v>3</v>
      </c>
      <c r="E87" s="203">
        <v>0</v>
      </c>
      <c r="F87" s="203">
        <v>23.37</v>
      </c>
      <c r="G87" s="203">
        <v>7.15</v>
      </c>
      <c r="H87" s="203">
        <v>0</v>
      </c>
      <c r="I87" s="203">
        <v>25.51</v>
      </c>
      <c r="J87" s="203">
        <v>1.45</v>
      </c>
      <c r="K87" s="203">
        <v>73.489999999999995</v>
      </c>
      <c r="L87" s="203">
        <v>59.07</v>
      </c>
      <c r="M87" s="203">
        <v>0.96</v>
      </c>
      <c r="N87" s="203">
        <v>1.56</v>
      </c>
      <c r="O87" s="203">
        <v>2.2000000000000002</v>
      </c>
      <c r="P87" s="203">
        <v>0.82</v>
      </c>
      <c r="Q87" s="203">
        <v>8.0500000000000007</v>
      </c>
      <c r="R87" s="203">
        <v>18.62</v>
      </c>
      <c r="S87" s="203">
        <v>11.39</v>
      </c>
      <c r="T87" s="203">
        <v>0</v>
      </c>
      <c r="U87" s="203">
        <v>1.55</v>
      </c>
      <c r="V87" s="203">
        <v>0.27</v>
      </c>
      <c r="W87" s="203">
        <v>5.34</v>
      </c>
      <c r="X87" s="203">
        <v>1.94</v>
      </c>
      <c r="Y87" s="203">
        <v>0</v>
      </c>
      <c r="Z87" s="203">
        <v>50.21</v>
      </c>
      <c r="AA87" s="203">
        <v>14.57</v>
      </c>
      <c r="AB87" s="203">
        <v>0</v>
      </c>
      <c r="AC87" s="203">
        <v>20.32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46.11</v>
      </c>
      <c r="AJ87" s="203">
        <v>0</v>
      </c>
      <c r="AK87" s="203">
        <v>24.62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15.68</v>
      </c>
      <c r="D88" s="203">
        <v>3</v>
      </c>
      <c r="E88" s="203">
        <v>0</v>
      </c>
      <c r="F88" s="203">
        <v>23.37</v>
      </c>
      <c r="G88" s="203">
        <v>7.15</v>
      </c>
      <c r="H88" s="203">
        <v>0</v>
      </c>
      <c r="I88" s="203">
        <v>25.51</v>
      </c>
      <c r="J88" s="203">
        <v>1.45</v>
      </c>
      <c r="K88" s="203">
        <v>73.489999999999995</v>
      </c>
      <c r="L88" s="203">
        <v>59.07</v>
      </c>
      <c r="M88" s="203">
        <v>0.96</v>
      </c>
      <c r="N88" s="203">
        <v>1.56</v>
      </c>
      <c r="O88" s="203">
        <v>2.2000000000000002</v>
      </c>
      <c r="P88" s="203">
        <v>0.82</v>
      </c>
      <c r="Q88" s="203">
        <v>8.0500000000000007</v>
      </c>
      <c r="R88" s="203">
        <v>18.62</v>
      </c>
      <c r="S88" s="203">
        <v>11.39</v>
      </c>
      <c r="T88" s="203">
        <v>0</v>
      </c>
      <c r="U88" s="203">
        <v>1.55</v>
      </c>
      <c r="V88" s="203">
        <v>0.27</v>
      </c>
      <c r="W88" s="203">
        <v>5.34</v>
      </c>
      <c r="X88" s="203">
        <v>1.94</v>
      </c>
      <c r="Y88" s="203">
        <v>0</v>
      </c>
      <c r="Z88" s="203">
        <v>50.21</v>
      </c>
      <c r="AA88" s="203">
        <v>14.57</v>
      </c>
      <c r="AB88" s="203">
        <v>0</v>
      </c>
      <c r="AC88" s="203">
        <v>20.32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46.11</v>
      </c>
      <c r="AJ88" s="203">
        <v>0</v>
      </c>
      <c r="AK88" s="203">
        <v>24.62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15.68</v>
      </c>
      <c r="D89" s="203">
        <v>3</v>
      </c>
      <c r="E89" s="203">
        <v>0</v>
      </c>
      <c r="F89" s="203">
        <v>23.37</v>
      </c>
      <c r="G89" s="203">
        <v>7.15</v>
      </c>
      <c r="H89" s="203">
        <v>0</v>
      </c>
      <c r="I89" s="203">
        <v>25.51</v>
      </c>
      <c r="J89" s="203">
        <v>1.45</v>
      </c>
      <c r="K89" s="203">
        <v>73.489999999999995</v>
      </c>
      <c r="L89" s="203">
        <v>59.07</v>
      </c>
      <c r="M89" s="203">
        <v>0.96</v>
      </c>
      <c r="N89" s="203">
        <v>1.56</v>
      </c>
      <c r="O89" s="203">
        <v>2.2000000000000002</v>
      </c>
      <c r="P89" s="203">
        <v>0.82</v>
      </c>
      <c r="Q89" s="203">
        <v>8.0500000000000007</v>
      </c>
      <c r="R89" s="203">
        <v>16.37</v>
      </c>
      <c r="S89" s="203">
        <v>9.7899999999999991</v>
      </c>
      <c r="T89" s="203">
        <v>0</v>
      </c>
      <c r="U89" s="203">
        <v>1.55</v>
      </c>
      <c r="V89" s="203">
        <v>0.27</v>
      </c>
      <c r="W89" s="203">
        <v>5.34</v>
      </c>
      <c r="X89" s="203">
        <v>1.94</v>
      </c>
      <c r="Y89" s="203">
        <v>0</v>
      </c>
      <c r="Z89" s="203">
        <v>50.21</v>
      </c>
      <c r="AA89" s="203">
        <v>14.57</v>
      </c>
      <c r="AB89" s="203">
        <v>0</v>
      </c>
      <c r="AC89" s="203">
        <v>20.32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46.11</v>
      </c>
      <c r="AJ89" s="203">
        <v>0</v>
      </c>
      <c r="AK89" s="203">
        <v>24.62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15.68</v>
      </c>
      <c r="D90" s="203">
        <v>3</v>
      </c>
      <c r="E90" s="203">
        <v>0</v>
      </c>
      <c r="F90" s="203">
        <v>23.37</v>
      </c>
      <c r="G90" s="203">
        <v>7.15</v>
      </c>
      <c r="H90" s="203">
        <v>0</v>
      </c>
      <c r="I90" s="203">
        <v>25.51</v>
      </c>
      <c r="J90" s="203">
        <v>1.45</v>
      </c>
      <c r="K90" s="203">
        <v>73.489999999999995</v>
      </c>
      <c r="L90" s="203">
        <v>59.07</v>
      </c>
      <c r="M90" s="203">
        <v>0.96</v>
      </c>
      <c r="N90" s="203">
        <v>1.56</v>
      </c>
      <c r="O90" s="203">
        <v>2.2000000000000002</v>
      </c>
      <c r="P90" s="203">
        <v>0.82</v>
      </c>
      <c r="Q90" s="203">
        <v>8.0500000000000007</v>
      </c>
      <c r="R90" s="203">
        <v>16.37</v>
      </c>
      <c r="S90" s="203">
        <v>9.7899999999999991</v>
      </c>
      <c r="T90" s="203">
        <v>0</v>
      </c>
      <c r="U90" s="203">
        <v>1.55</v>
      </c>
      <c r="V90" s="203">
        <v>0.27</v>
      </c>
      <c r="W90" s="203">
        <v>5.34</v>
      </c>
      <c r="X90" s="203">
        <v>1.94</v>
      </c>
      <c r="Y90" s="203">
        <v>0</v>
      </c>
      <c r="Z90" s="203">
        <v>50.21</v>
      </c>
      <c r="AA90" s="203">
        <v>14.57</v>
      </c>
      <c r="AB90" s="203">
        <v>0</v>
      </c>
      <c r="AC90" s="203">
        <v>20.32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46.11</v>
      </c>
      <c r="AJ90" s="203">
        <v>0</v>
      </c>
      <c r="AK90" s="203">
        <v>24.62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15.68</v>
      </c>
      <c r="D91" s="203">
        <v>3</v>
      </c>
      <c r="E91" s="203">
        <v>0</v>
      </c>
      <c r="F91" s="203">
        <v>23.37</v>
      </c>
      <c r="G91" s="203">
        <v>7.15</v>
      </c>
      <c r="H91" s="203">
        <v>0</v>
      </c>
      <c r="I91" s="203">
        <v>25.51</v>
      </c>
      <c r="J91" s="203">
        <v>1.45</v>
      </c>
      <c r="K91" s="203">
        <v>73.489999999999995</v>
      </c>
      <c r="L91" s="203">
        <v>59.07</v>
      </c>
      <c r="M91" s="203">
        <v>0.96</v>
      </c>
      <c r="N91" s="203">
        <v>1.56</v>
      </c>
      <c r="O91" s="203">
        <v>2.2000000000000002</v>
      </c>
      <c r="P91" s="203">
        <v>0.82</v>
      </c>
      <c r="Q91" s="203">
        <v>8.0500000000000007</v>
      </c>
      <c r="R91" s="203">
        <v>18.38</v>
      </c>
      <c r="S91" s="203">
        <v>10.96</v>
      </c>
      <c r="T91" s="203">
        <v>0</v>
      </c>
      <c r="U91" s="203">
        <v>1.55</v>
      </c>
      <c r="V91" s="203">
        <v>9.1</v>
      </c>
      <c r="W91" s="203">
        <v>5.34</v>
      </c>
      <c r="X91" s="203">
        <v>50.24</v>
      </c>
      <c r="Y91" s="203">
        <v>0</v>
      </c>
      <c r="Z91" s="203">
        <v>50.21</v>
      </c>
      <c r="AA91" s="203">
        <v>14.57</v>
      </c>
      <c r="AB91" s="203">
        <v>0</v>
      </c>
      <c r="AC91" s="203">
        <v>19.690000000000001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46.11</v>
      </c>
      <c r="AJ91" s="203">
        <v>0</v>
      </c>
      <c r="AK91" s="203">
        <v>24.62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15.68</v>
      </c>
      <c r="D92" s="203">
        <v>3</v>
      </c>
      <c r="E92" s="203">
        <v>0</v>
      </c>
      <c r="F92" s="203">
        <v>23.37</v>
      </c>
      <c r="G92" s="203">
        <v>7.15</v>
      </c>
      <c r="H92" s="203">
        <v>0</v>
      </c>
      <c r="I92" s="203">
        <v>25.51</v>
      </c>
      <c r="J92" s="203">
        <v>1.45</v>
      </c>
      <c r="K92" s="203">
        <v>73.489999999999995</v>
      </c>
      <c r="L92" s="203">
        <v>59.07</v>
      </c>
      <c r="M92" s="203">
        <v>0.96</v>
      </c>
      <c r="N92" s="203">
        <v>1.56</v>
      </c>
      <c r="O92" s="203">
        <v>2.2000000000000002</v>
      </c>
      <c r="P92" s="203">
        <v>0.82</v>
      </c>
      <c r="Q92" s="203">
        <v>8.0500000000000007</v>
      </c>
      <c r="R92" s="203">
        <v>18.38</v>
      </c>
      <c r="S92" s="203">
        <v>10.96</v>
      </c>
      <c r="T92" s="203">
        <v>0</v>
      </c>
      <c r="U92" s="203">
        <v>1.55</v>
      </c>
      <c r="V92" s="203">
        <v>9.1</v>
      </c>
      <c r="W92" s="203">
        <v>5.34</v>
      </c>
      <c r="X92" s="203">
        <v>50.24</v>
      </c>
      <c r="Y92" s="203">
        <v>0</v>
      </c>
      <c r="Z92" s="203">
        <v>50.21</v>
      </c>
      <c r="AA92" s="203">
        <v>14.57</v>
      </c>
      <c r="AB92" s="203">
        <v>0</v>
      </c>
      <c r="AC92" s="203">
        <v>19.690000000000001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46.11</v>
      </c>
      <c r="AJ92" s="203">
        <v>0</v>
      </c>
      <c r="AK92" s="203">
        <v>24.62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15.68</v>
      </c>
      <c r="D93" s="203">
        <v>3</v>
      </c>
      <c r="E93" s="203">
        <v>0</v>
      </c>
      <c r="F93" s="203">
        <v>23.37</v>
      </c>
      <c r="G93" s="203">
        <v>7.15</v>
      </c>
      <c r="H93" s="203">
        <v>0</v>
      </c>
      <c r="I93" s="203">
        <v>25.51</v>
      </c>
      <c r="J93" s="203">
        <v>1.45</v>
      </c>
      <c r="K93" s="203">
        <v>73.489999999999995</v>
      </c>
      <c r="L93" s="203">
        <v>59.07</v>
      </c>
      <c r="M93" s="203">
        <v>0.96</v>
      </c>
      <c r="N93" s="203">
        <v>1.56</v>
      </c>
      <c r="O93" s="203">
        <v>2.2000000000000002</v>
      </c>
      <c r="P93" s="203">
        <v>0.82</v>
      </c>
      <c r="Q93" s="203">
        <v>8.31</v>
      </c>
      <c r="R93" s="203">
        <v>18.38</v>
      </c>
      <c r="S93" s="203">
        <v>10.96</v>
      </c>
      <c r="T93" s="203">
        <v>0</v>
      </c>
      <c r="U93" s="203">
        <v>1.55</v>
      </c>
      <c r="V93" s="203">
        <v>9.1</v>
      </c>
      <c r="W93" s="203">
        <v>5.34</v>
      </c>
      <c r="X93" s="203">
        <v>50.24</v>
      </c>
      <c r="Y93" s="203">
        <v>0</v>
      </c>
      <c r="Z93" s="203">
        <v>50.21</v>
      </c>
      <c r="AA93" s="203">
        <v>14.57</v>
      </c>
      <c r="AB93" s="203">
        <v>0</v>
      </c>
      <c r="AC93" s="203">
        <v>19.690000000000001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46.11</v>
      </c>
      <c r="AJ93" s="203">
        <v>0</v>
      </c>
      <c r="AK93" s="203">
        <v>24.62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15.68</v>
      </c>
      <c r="D94" s="203">
        <v>3</v>
      </c>
      <c r="E94" s="203">
        <v>0</v>
      </c>
      <c r="F94" s="203">
        <v>23.37</v>
      </c>
      <c r="G94" s="203">
        <v>7.15</v>
      </c>
      <c r="H94" s="203">
        <v>0</v>
      </c>
      <c r="I94" s="203">
        <v>25.51</v>
      </c>
      <c r="J94" s="203">
        <v>1.45</v>
      </c>
      <c r="K94" s="203">
        <v>73.489999999999995</v>
      </c>
      <c r="L94" s="203">
        <v>59.07</v>
      </c>
      <c r="M94" s="203">
        <v>0.96</v>
      </c>
      <c r="N94" s="203">
        <v>1.56</v>
      </c>
      <c r="O94" s="203">
        <v>2.2000000000000002</v>
      </c>
      <c r="P94" s="203">
        <v>0.82</v>
      </c>
      <c r="Q94" s="203">
        <v>8.31</v>
      </c>
      <c r="R94" s="203">
        <v>18.38</v>
      </c>
      <c r="S94" s="203">
        <v>10.96</v>
      </c>
      <c r="T94" s="203">
        <v>0</v>
      </c>
      <c r="U94" s="203">
        <v>1.55</v>
      </c>
      <c r="V94" s="203">
        <v>9.1</v>
      </c>
      <c r="W94" s="203">
        <v>5.34</v>
      </c>
      <c r="X94" s="203">
        <v>50.24</v>
      </c>
      <c r="Y94" s="203">
        <v>0</v>
      </c>
      <c r="Z94" s="203">
        <v>50.21</v>
      </c>
      <c r="AA94" s="203">
        <v>14.57</v>
      </c>
      <c r="AB94" s="203">
        <v>0</v>
      </c>
      <c r="AC94" s="203">
        <v>19.690000000000001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46.11</v>
      </c>
      <c r="AJ94" s="203">
        <v>0</v>
      </c>
      <c r="AK94" s="203">
        <v>24.62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15.68</v>
      </c>
      <c r="D95" s="203">
        <v>3</v>
      </c>
      <c r="E95" s="203">
        <v>0</v>
      </c>
      <c r="F95" s="203">
        <v>23.37</v>
      </c>
      <c r="G95" s="203">
        <v>7.15</v>
      </c>
      <c r="H95" s="203">
        <v>0</v>
      </c>
      <c r="I95" s="203">
        <v>25.51</v>
      </c>
      <c r="J95" s="203">
        <v>1.45</v>
      </c>
      <c r="K95" s="203">
        <v>73.489999999999995</v>
      </c>
      <c r="L95" s="203">
        <v>59.07</v>
      </c>
      <c r="M95" s="203">
        <v>0.96</v>
      </c>
      <c r="N95" s="203">
        <v>1.56</v>
      </c>
      <c r="O95" s="203">
        <v>2.2000000000000002</v>
      </c>
      <c r="P95" s="203">
        <v>0.82</v>
      </c>
      <c r="Q95" s="203">
        <v>8.31</v>
      </c>
      <c r="R95" s="203">
        <v>16.32</v>
      </c>
      <c r="S95" s="203">
        <v>10.199999999999999</v>
      </c>
      <c r="T95" s="203">
        <v>0</v>
      </c>
      <c r="U95" s="203">
        <v>1.55</v>
      </c>
      <c r="V95" s="203">
        <v>9.1</v>
      </c>
      <c r="W95" s="203">
        <v>5.34</v>
      </c>
      <c r="X95" s="203">
        <v>50.24</v>
      </c>
      <c r="Y95" s="203">
        <v>0</v>
      </c>
      <c r="Z95" s="203">
        <v>50.21</v>
      </c>
      <c r="AA95" s="203">
        <v>14.57</v>
      </c>
      <c r="AB95" s="203">
        <v>0</v>
      </c>
      <c r="AC95" s="203">
        <v>19.690000000000001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46.11</v>
      </c>
      <c r="AJ95" s="203">
        <v>0</v>
      </c>
      <c r="AK95" s="203">
        <v>24.62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15.68</v>
      </c>
      <c r="D96" s="203">
        <v>3</v>
      </c>
      <c r="E96" s="203">
        <v>0</v>
      </c>
      <c r="F96" s="203">
        <v>23.37</v>
      </c>
      <c r="G96" s="203">
        <v>7.15</v>
      </c>
      <c r="H96" s="203">
        <v>0</v>
      </c>
      <c r="I96" s="203">
        <v>25.51</v>
      </c>
      <c r="J96" s="203">
        <v>1.45</v>
      </c>
      <c r="K96" s="203">
        <v>73.489999999999995</v>
      </c>
      <c r="L96" s="203">
        <v>59.07</v>
      </c>
      <c r="M96" s="203">
        <v>0.96</v>
      </c>
      <c r="N96" s="203">
        <v>1.56</v>
      </c>
      <c r="O96" s="203">
        <v>2.2000000000000002</v>
      </c>
      <c r="P96" s="203">
        <v>0.82</v>
      </c>
      <c r="Q96" s="203">
        <v>8.31</v>
      </c>
      <c r="R96" s="203">
        <v>16.32</v>
      </c>
      <c r="S96" s="203">
        <v>10.199999999999999</v>
      </c>
      <c r="T96" s="203">
        <v>0</v>
      </c>
      <c r="U96" s="203">
        <v>1.55</v>
      </c>
      <c r="V96" s="203">
        <v>9.1</v>
      </c>
      <c r="W96" s="203">
        <v>5.34</v>
      </c>
      <c r="X96" s="203">
        <v>50.24</v>
      </c>
      <c r="Y96" s="203">
        <v>0</v>
      </c>
      <c r="Z96" s="203">
        <v>50.21</v>
      </c>
      <c r="AA96" s="203">
        <v>14.57</v>
      </c>
      <c r="AB96" s="203">
        <v>0</v>
      </c>
      <c r="AC96" s="203">
        <v>19.690000000000001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46.11</v>
      </c>
      <c r="AJ96" s="203">
        <v>0</v>
      </c>
      <c r="AK96" s="203">
        <v>24.62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15.68</v>
      </c>
      <c r="D97" s="203">
        <v>3</v>
      </c>
      <c r="E97" s="203">
        <v>0</v>
      </c>
      <c r="F97" s="203">
        <v>23.37</v>
      </c>
      <c r="G97" s="203">
        <v>7.15</v>
      </c>
      <c r="H97" s="203">
        <v>0</v>
      </c>
      <c r="I97" s="203">
        <v>25.51</v>
      </c>
      <c r="J97" s="203">
        <v>1.45</v>
      </c>
      <c r="K97" s="203">
        <v>73.489999999999995</v>
      </c>
      <c r="L97" s="203">
        <v>59.07</v>
      </c>
      <c r="M97" s="203">
        <v>0.96</v>
      </c>
      <c r="N97" s="203">
        <v>1.56</v>
      </c>
      <c r="O97" s="203">
        <v>2.2000000000000002</v>
      </c>
      <c r="P97" s="203">
        <v>0.82</v>
      </c>
      <c r="Q97" s="203">
        <v>9.06</v>
      </c>
      <c r="R97" s="203">
        <v>16.32</v>
      </c>
      <c r="S97" s="203">
        <v>10.199999999999999</v>
      </c>
      <c r="T97" s="203">
        <v>0</v>
      </c>
      <c r="U97" s="203">
        <v>1.55</v>
      </c>
      <c r="V97" s="203">
        <v>9.1</v>
      </c>
      <c r="W97" s="203">
        <v>5.34</v>
      </c>
      <c r="X97" s="203">
        <v>50.24</v>
      </c>
      <c r="Y97" s="203">
        <v>0</v>
      </c>
      <c r="Z97" s="203">
        <v>50.21</v>
      </c>
      <c r="AA97" s="203">
        <v>14.57</v>
      </c>
      <c r="AB97" s="203">
        <v>0</v>
      </c>
      <c r="AC97" s="203">
        <v>19.690000000000001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46.11</v>
      </c>
      <c r="AJ97" s="203">
        <v>0</v>
      </c>
      <c r="AK97" s="203">
        <v>24.62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15.68</v>
      </c>
      <c r="D98" s="203">
        <v>3</v>
      </c>
      <c r="E98" s="203">
        <v>0</v>
      </c>
      <c r="F98" s="203">
        <v>23.37</v>
      </c>
      <c r="G98" s="203">
        <v>7.15</v>
      </c>
      <c r="H98" s="203">
        <v>0</v>
      </c>
      <c r="I98" s="203">
        <v>25.51</v>
      </c>
      <c r="J98" s="203">
        <v>1.45</v>
      </c>
      <c r="K98" s="203">
        <v>73.489999999999995</v>
      </c>
      <c r="L98" s="203">
        <v>59.07</v>
      </c>
      <c r="M98" s="203">
        <v>0.96</v>
      </c>
      <c r="N98" s="203">
        <v>1.56</v>
      </c>
      <c r="O98" s="203">
        <v>2.2000000000000002</v>
      </c>
      <c r="P98" s="203">
        <v>0.82</v>
      </c>
      <c r="Q98" s="203">
        <v>9.58</v>
      </c>
      <c r="R98" s="203">
        <v>16.32</v>
      </c>
      <c r="S98" s="203">
        <v>10.199999999999999</v>
      </c>
      <c r="T98" s="203">
        <v>0</v>
      </c>
      <c r="U98" s="203">
        <v>1.55</v>
      </c>
      <c r="V98" s="203">
        <v>9.1</v>
      </c>
      <c r="W98" s="203">
        <v>5.34</v>
      </c>
      <c r="X98" s="203">
        <v>50.24</v>
      </c>
      <c r="Y98" s="203">
        <v>0</v>
      </c>
      <c r="Z98" s="203">
        <v>50.21</v>
      </c>
      <c r="AA98" s="203">
        <v>14.57</v>
      </c>
      <c r="AB98" s="203">
        <v>0</v>
      </c>
      <c r="AC98" s="203">
        <v>19.690000000000001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46.11</v>
      </c>
      <c r="AJ98" s="203">
        <v>0</v>
      </c>
      <c r="AK98" s="203">
        <v>24.62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0.37576000000000009</v>
      </c>
      <c r="D99">
        <f t="shared" si="0"/>
        <v>7.2050000000000017E-2</v>
      </c>
      <c r="E99">
        <f t="shared" si="0"/>
        <v>0</v>
      </c>
      <c r="F99">
        <f t="shared" si="0"/>
        <v>0.5608799999999986</v>
      </c>
      <c r="G99">
        <f t="shared" si="0"/>
        <v>0.1715999999999997</v>
      </c>
      <c r="H99">
        <f t="shared" si="0"/>
        <v>0</v>
      </c>
      <c r="I99">
        <f t="shared" si="0"/>
        <v>0.61224000000000067</v>
      </c>
      <c r="J99">
        <f t="shared" si="0"/>
        <v>3.4800000000000018E-2</v>
      </c>
      <c r="K99">
        <f t="shared" si="0"/>
        <v>1.7474199999999973</v>
      </c>
      <c r="L99">
        <f t="shared" si="0"/>
        <v>1.4071799999999994</v>
      </c>
      <c r="M99">
        <f t="shared" si="0"/>
        <v>4.7610000000000124E-2</v>
      </c>
      <c r="N99">
        <f t="shared" si="0"/>
        <v>9.1095000000000023E-2</v>
      </c>
      <c r="O99">
        <f t="shared" si="0"/>
        <v>0.16126250000000059</v>
      </c>
      <c r="P99">
        <f t="shared" si="0"/>
        <v>2.7524999999999911E-2</v>
      </c>
      <c r="Q99">
        <f t="shared" si="0"/>
        <v>0.20019749999999986</v>
      </c>
      <c r="R99">
        <f t="shared" si="0"/>
        <v>0.30062249999999985</v>
      </c>
      <c r="S99">
        <f t="shared" si="0"/>
        <v>0.1846725000000001</v>
      </c>
      <c r="T99">
        <f t="shared" si="0"/>
        <v>0</v>
      </c>
      <c r="U99">
        <f t="shared" si="0"/>
        <v>3.3097500000000002E-2</v>
      </c>
      <c r="V99">
        <f t="shared" si="0"/>
        <v>0.18143250000000019</v>
      </c>
      <c r="W99">
        <f t="shared" si="0"/>
        <v>0.11055749999999984</v>
      </c>
      <c r="X99">
        <f t="shared" si="0"/>
        <v>0.98151749999999838</v>
      </c>
      <c r="Y99">
        <f t="shared" si="0"/>
        <v>0</v>
      </c>
      <c r="Z99">
        <f t="shared" si="0"/>
        <v>0.81115249999999928</v>
      </c>
      <c r="AA99">
        <f t="shared" si="0"/>
        <v>0.31049999999999978</v>
      </c>
      <c r="AB99">
        <f t="shared" si="0"/>
        <v>0</v>
      </c>
      <c r="AC99">
        <f t="shared" si="0"/>
        <v>0.49241000000000001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1.1066449999999994</v>
      </c>
      <c r="AJ99">
        <f t="shared" si="0"/>
        <v>0</v>
      </c>
      <c r="AK99">
        <f t="shared" si="0"/>
        <v>0.58633499999999872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9.07</v>
      </c>
      <c r="D3" s="203">
        <v>1.73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14.75</v>
      </c>
      <c r="J3" s="203">
        <v>0.84</v>
      </c>
      <c r="K3" s="203">
        <v>27.43</v>
      </c>
      <c r="L3" s="203">
        <v>44.88</v>
      </c>
      <c r="M3" s="203">
        <v>0</v>
      </c>
      <c r="N3" s="203">
        <v>0.91</v>
      </c>
      <c r="O3" s="203">
        <v>25.95</v>
      </c>
      <c r="P3" s="203">
        <v>1.97</v>
      </c>
      <c r="Q3" s="203">
        <v>0.17</v>
      </c>
      <c r="R3" s="203">
        <v>0.32</v>
      </c>
      <c r="S3" s="203">
        <v>0.2</v>
      </c>
      <c r="T3" s="203">
        <v>0</v>
      </c>
      <c r="U3" s="203">
        <v>5.77</v>
      </c>
      <c r="V3" s="203">
        <v>0.16</v>
      </c>
      <c r="W3" s="203">
        <v>0.3</v>
      </c>
      <c r="X3" s="203">
        <v>19.32</v>
      </c>
      <c r="Y3" s="203">
        <v>0</v>
      </c>
      <c r="Z3" s="203">
        <v>0</v>
      </c>
      <c r="AA3" s="203">
        <v>0</v>
      </c>
      <c r="AB3" s="203">
        <v>0</v>
      </c>
      <c r="AC3" s="203">
        <v>11.13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26.03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9.07</v>
      </c>
      <c r="D4" s="203">
        <v>1.73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14.75</v>
      </c>
      <c r="J4" s="203">
        <v>0.84</v>
      </c>
      <c r="K4" s="203">
        <v>27.43</v>
      </c>
      <c r="L4" s="203">
        <v>44.88</v>
      </c>
      <c r="M4" s="203">
        <v>0</v>
      </c>
      <c r="N4" s="203">
        <v>0.91</v>
      </c>
      <c r="O4" s="203">
        <v>25.95</v>
      </c>
      <c r="P4" s="203">
        <v>1.97</v>
      </c>
      <c r="Q4" s="203">
        <v>0.17</v>
      </c>
      <c r="R4" s="203">
        <v>0.32</v>
      </c>
      <c r="S4" s="203">
        <v>0.2</v>
      </c>
      <c r="T4" s="203">
        <v>0</v>
      </c>
      <c r="U4" s="203">
        <v>5.77</v>
      </c>
      <c r="V4" s="203">
        <v>0.16</v>
      </c>
      <c r="W4" s="203">
        <v>0.3</v>
      </c>
      <c r="X4" s="203">
        <v>19.32</v>
      </c>
      <c r="Y4" s="203">
        <v>0</v>
      </c>
      <c r="Z4" s="203">
        <v>0</v>
      </c>
      <c r="AA4" s="203">
        <v>0</v>
      </c>
      <c r="AB4" s="203">
        <v>0</v>
      </c>
      <c r="AC4" s="203">
        <v>11.13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26.03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9.07</v>
      </c>
      <c r="D5" s="203">
        <v>1.73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14.75</v>
      </c>
      <c r="J5" s="203">
        <v>0.84</v>
      </c>
      <c r="K5" s="203">
        <v>27.42</v>
      </c>
      <c r="L5" s="203">
        <v>44.88</v>
      </c>
      <c r="M5" s="203">
        <v>0</v>
      </c>
      <c r="N5" s="203">
        <v>0.91</v>
      </c>
      <c r="O5" s="203">
        <v>25.95</v>
      </c>
      <c r="P5" s="203">
        <v>1.97</v>
      </c>
      <c r="Q5" s="203">
        <v>3.54</v>
      </c>
      <c r="R5" s="203">
        <v>5.77</v>
      </c>
      <c r="S5" s="203">
        <v>3.7</v>
      </c>
      <c r="T5" s="203">
        <v>0</v>
      </c>
      <c r="U5" s="203">
        <v>5.77</v>
      </c>
      <c r="V5" s="203">
        <v>5.27</v>
      </c>
      <c r="W5" s="203">
        <v>0.35</v>
      </c>
      <c r="X5" s="203">
        <v>20.010000000000002</v>
      </c>
      <c r="Y5" s="203">
        <v>0</v>
      </c>
      <c r="Z5" s="203">
        <v>0</v>
      </c>
      <c r="AA5" s="203">
        <v>0</v>
      </c>
      <c r="AB5" s="203">
        <v>0</v>
      </c>
      <c r="AC5" s="203">
        <v>11.13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26.03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9.07</v>
      </c>
      <c r="D6" s="203">
        <v>1.73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14.75</v>
      </c>
      <c r="J6" s="203">
        <v>0.84</v>
      </c>
      <c r="K6" s="203">
        <v>27.42</v>
      </c>
      <c r="L6" s="203">
        <v>44.88</v>
      </c>
      <c r="M6" s="203">
        <v>0</v>
      </c>
      <c r="N6" s="203">
        <v>0.91</v>
      </c>
      <c r="O6" s="203">
        <v>25.95</v>
      </c>
      <c r="P6" s="203">
        <v>1.97</v>
      </c>
      <c r="Q6" s="203">
        <v>3.54</v>
      </c>
      <c r="R6" s="203">
        <v>5.77</v>
      </c>
      <c r="S6" s="203">
        <v>3.7</v>
      </c>
      <c r="T6" s="203">
        <v>0</v>
      </c>
      <c r="U6" s="203">
        <v>5.77</v>
      </c>
      <c r="V6" s="203">
        <v>5.27</v>
      </c>
      <c r="W6" s="203">
        <v>0.35</v>
      </c>
      <c r="X6" s="203">
        <v>20.010000000000002</v>
      </c>
      <c r="Y6" s="203">
        <v>0</v>
      </c>
      <c r="Z6" s="203">
        <v>0</v>
      </c>
      <c r="AA6" s="203">
        <v>0</v>
      </c>
      <c r="AB6" s="203">
        <v>0</v>
      </c>
      <c r="AC6" s="203">
        <v>11.13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26.03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9.07</v>
      </c>
      <c r="D7" s="203">
        <v>1.73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14.75</v>
      </c>
      <c r="J7" s="203">
        <v>0.84</v>
      </c>
      <c r="K7" s="203">
        <v>27.42</v>
      </c>
      <c r="L7" s="203">
        <v>44.88</v>
      </c>
      <c r="M7" s="203">
        <v>0</v>
      </c>
      <c r="N7" s="203">
        <v>0.91</v>
      </c>
      <c r="O7" s="203">
        <v>1.51</v>
      </c>
      <c r="P7" s="203">
        <v>1.97</v>
      </c>
      <c r="Q7" s="203">
        <v>3.6</v>
      </c>
      <c r="R7" s="203">
        <v>5.77</v>
      </c>
      <c r="S7" s="203">
        <v>3.7</v>
      </c>
      <c r="T7" s="203">
        <v>0</v>
      </c>
      <c r="U7" s="203">
        <v>5.77</v>
      </c>
      <c r="V7" s="203">
        <v>5.27</v>
      </c>
      <c r="W7" s="203">
        <v>0.35</v>
      </c>
      <c r="X7" s="203">
        <v>20.010000000000002</v>
      </c>
      <c r="Y7" s="203">
        <v>0</v>
      </c>
      <c r="Z7" s="203">
        <v>25.38</v>
      </c>
      <c r="AA7" s="203">
        <v>7.27</v>
      </c>
      <c r="AB7" s="203">
        <v>0</v>
      </c>
      <c r="AC7" s="203">
        <v>11.13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26.03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9.07</v>
      </c>
      <c r="D8" s="203">
        <v>1.73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14.75</v>
      </c>
      <c r="J8" s="203">
        <v>0.84</v>
      </c>
      <c r="K8" s="203">
        <v>27.42</v>
      </c>
      <c r="L8" s="203">
        <v>44.88</v>
      </c>
      <c r="M8" s="203">
        <v>0</v>
      </c>
      <c r="N8" s="203">
        <v>0.91</v>
      </c>
      <c r="O8" s="203">
        <v>1.51</v>
      </c>
      <c r="P8" s="203">
        <v>1.97</v>
      </c>
      <c r="Q8" s="203">
        <v>3.6</v>
      </c>
      <c r="R8" s="203">
        <v>5.77</v>
      </c>
      <c r="S8" s="203">
        <v>3.7</v>
      </c>
      <c r="T8" s="203">
        <v>0</v>
      </c>
      <c r="U8" s="203">
        <v>5.77</v>
      </c>
      <c r="V8" s="203">
        <v>5.27</v>
      </c>
      <c r="W8" s="203">
        <v>0.35</v>
      </c>
      <c r="X8" s="203">
        <v>20.010000000000002</v>
      </c>
      <c r="Y8" s="203">
        <v>0</v>
      </c>
      <c r="Z8" s="203">
        <v>25.38</v>
      </c>
      <c r="AA8" s="203">
        <v>7.27</v>
      </c>
      <c r="AB8" s="203">
        <v>0</v>
      </c>
      <c r="AC8" s="203">
        <v>11.13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26.03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9.07</v>
      </c>
      <c r="D9" s="203">
        <v>1.73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14.75</v>
      </c>
      <c r="J9" s="203">
        <v>0.84</v>
      </c>
      <c r="K9" s="203">
        <v>27.42</v>
      </c>
      <c r="L9" s="203">
        <v>44.88</v>
      </c>
      <c r="M9" s="203">
        <v>0</v>
      </c>
      <c r="N9" s="203">
        <v>0.91</v>
      </c>
      <c r="O9" s="203">
        <v>1.51</v>
      </c>
      <c r="P9" s="203">
        <v>1.97</v>
      </c>
      <c r="Q9" s="203">
        <v>3.6</v>
      </c>
      <c r="R9" s="203">
        <v>5.77</v>
      </c>
      <c r="S9" s="203">
        <v>3.7</v>
      </c>
      <c r="T9" s="203">
        <v>0</v>
      </c>
      <c r="U9" s="203">
        <v>5.77</v>
      </c>
      <c r="V9" s="203">
        <v>5.27</v>
      </c>
      <c r="W9" s="203">
        <v>0.35</v>
      </c>
      <c r="X9" s="203">
        <v>20.010000000000002</v>
      </c>
      <c r="Y9" s="203">
        <v>0</v>
      </c>
      <c r="Z9" s="203">
        <v>25.38</v>
      </c>
      <c r="AA9" s="203">
        <v>7.27</v>
      </c>
      <c r="AB9" s="203">
        <v>0</v>
      </c>
      <c r="AC9" s="203">
        <v>11.13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26.03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9.07</v>
      </c>
      <c r="D10" s="203">
        <v>1.73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14.75</v>
      </c>
      <c r="J10" s="203">
        <v>0.84</v>
      </c>
      <c r="K10" s="203">
        <v>27.42</v>
      </c>
      <c r="L10" s="203">
        <v>44.88</v>
      </c>
      <c r="M10" s="203">
        <v>0</v>
      </c>
      <c r="N10" s="203">
        <v>0.91</v>
      </c>
      <c r="O10" s="203">
        <v>1.51</v>
      </c>
      <c r="P10" s="203">
        <v>1.97</v>
      </c>
      <c r="Q10" s="203">
        <v>3.6</v>
      </c>
      <c r="R10" s="203">
        <v>5.77</v>
      </c>
      <c r="S10" s="203">
        <v>3.7</v>
      </c>
      <c r="T10" s="203">
        <v>0</v>
      </c>
      <c r="U10" s="203">
        <v>5.77</v>
      </c>
      <c r="V10" s="203">
        <v>5.27</v>
      </c>
      <c r="W10" s="203">
        <v>0.35</v>
      </c>
      <c r="X10" s="203">
        <v>20.010000000000002</v>
      </c>
      <c r="Y10" s="203">
        <v>0</v>
      </c>
      <c r="Z10" s="203">
        <v>25.38</v>
      </c>
      <c r="AA10" s="203">
        <v>7.27</v>
      </c>
      <c r="AB10" s="203">
        <v>0</v>
      </c>
      <c r="AC10" s="203">
        <v>11.13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26.03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8.99</v>
      </c>
      <c r="D11" s="203">
        <v>1.87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14.75</v>
      </c>
      <c r="J11" s="203">
        <v>0.84</v>
      </c>
      <c r="K11" s="203">
        <v>27.42</v>
      </c>
      <c r="L11" s="203">
        <v>44.88</v>
      </c>
      <c r="M11" s="203">
        <v>0</v>
      </c>
      <c r="N11" s="203">
        <v>0.91</v>
      </c>
      <c r="O11" s="203">
        <v>1.51</v>
      </c>
      <c r="P11" s="203">
        <v>1.97</v>
      </c>
      <c r="Q11" s="203">
        <v>3.76</v>
      </c>
      <c r="R11" s="203">
        <v>5.77</v>
      </c>
      <c r="S11" s="203">
        <v>3.7</v>
      </c>
      <c r="T11" s="203">
        <v>0</v>
      </c>
      <c r="U11" s="203">
        <v>5.77</v>
      </c>
      <c r="V11" s="203">
        <v>5.27</v>
      </c>
      <c r="W11" s="203">
        <v>0.35</v>
      </c>
      <c r="X11" s="203">
        <v>20.010000000000002</v>
      </c>
      <c r="Y11" s="203">
        <v>0</v>
      </c>
      <c r="Z11" s="203">
        <v>25.38</v>
      </c>
      <c r="AA11" s="203">
        <v>7.27</v>
      </c>
      <c r="AB11" s="203">
        <v>0</v>
      </c>
      <c r="AC11" s="203">
        <v>11.13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26.03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8.99</v>
      </c>
      <c r="D12" s="203">
        <v>1.87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14.75</v>
      </c>
      <c r="J12" s="203">
        <v>0.84</v>
      </c>
      <c r="K12" s="203">
        <v>27.42</v>
      </c>
      <c r="L12" s="203">
        <v>44.88</v>
      </c>
      <c r="M12" s="203">
        <v>0</v>
      </c>
      <c r="N12" s="203">
        <v>0.91</v>
      </c>
      <c r="O12" s="203">
        <v>1.51</v>
      </c>
      <c r="P12" s="203">
        <v>1.97</v>
      </c>
      <c r="Q12" s="203">
        <v>3.76</v>
      </c>
      <c r="R12" s="203">
        <v>5.77</v>
      </c>
      <c r="S12" s="203">
        <v>3.7</v>
      </c>
      <c r="T12" s="203">
        <v>0</v>
      </c>
      <c r="U12" s="203">
        <v>5.77</v>
      </c>
      <c r="V12" s="203">
        <v>5.27</v>
      </c>
      <c r="W12" s="203">
        <v>0.35</v>
      </c>
      <c r="X12" s="203">
        <v>20.010000000000002</v>
      </c>
      <c r="Y12" s="203">
        <v>0</v>
      </c>
      <c r="Z12" s="203">
        <v>25.38</v>
      </c>
      <c r="AA12" s="203">
        <v>7.27</v>
      </c>
      <c r="AB12" s="203">
        <v>0</v>
      </c>
      <c r="AC12" s="203">
        <v>11.13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26.03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8.99</v>
      </c>
      <c r="D13" s="203">
        <v>1.87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14.75</v>
      </c>
      <c r="J13" s="203">
        <v>0.84</v>
      </c>
      <c r="K13" s="203">
        <v>27.42</v>
      </c>
      <c r="L13" s="203">
        <v>44.88</v>
      </c>
      <c r="M13" s="203">
        <v>0</v>
      </c>
      <c r="N13" s="203">
        <v>0.91</v>
      </c>
      <c r="O13" s="203">
        <v>1.51</v>
      </c>
      <c r="P13" s="203">
        <v>1.97</v>
      </c>
      <c r="Q13" s="203">
        <v>3.76</v>
      </c>
      <c r="R13" s="203">
        <v>5.77</v>
      </c>
      <c r="S13" s="203">
        <v>3.7</v>
      </c>
      <c r="T13" s="203">
        <v>0</v>
      </c>
      <c r="U13" s="203">
        <v>5.77</v>
      </c>
      <c r="V13" s="203">
        <v>5.27</v>
      </c>
      <c r="W13" s="203">
        <v>0.35</v>
      </c>
      <c r="X13" s="203">
        <v>20.010000000000002</v>
      </c>
      <c r="Y13" s="203">
        <v>0</v>
      </c>
      <c r="Z13" s="203">
        <v>25.38</v>
      </c>
      <c r="AA13" s="203">
        <v>7.27</v>
      </c>
      <c r="AB13" s="203">
        <v>0</v>
      </c>
      <c r="AC13" s="203">
        <v>11.13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26.03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8.99</v>
      </c>
      <c r="D14" s="203">
        <v>1.87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14.75</v>
      </c>
      <c r="J14" s="203">
        <v>0.84</v>
      </c>
      <c r="K14" s="203">
        <v>27.42</v>
      </c>
      <c r="L14" s="203">
        <v>44.88</v>
      </c>
      <c r="M14" s="203">
        <v>0</v>
      </c>
      <c r="N14" s="203">
        <v>0.91</v>
      </c>
      <c r="O14" s="203">
        <v>1.51</v>
      </c>
      <c r="P14" s="203">
        <v>1.97</v>
      </c>
      <c r="Q14" s="203">
        <v>3.76</v>
      </c>
      <c r="R14" s="203">
        <v>5.77</v>
      </c>
      <c r="S14" s="203">
        <v>3.7</v>
      </c>
      <c r="T14" s="203">
        <v>0</v>
      </c>
      <c r="U14" s="203">
        <v>5.77</v>
      </c>
      <c r="V14" s="203">
        <v>5.27</v>
      </c>
      <c r="W14" s="203">
        <v>0.35</v>
      </c>
      <c r="X14" s="203">
        <v>20.010000000000002</v>
      </c>
      <c r="Y14" s="203">
        <v>0</v>
      </c>
      <c r="Z14" s="203">
        <v>25.38</v>
      </c>
      <c r="AA14" s="203">
        <v>7.27</v>
      </c>
      <c r="AB14" s="203">
        <v>0</v>
      </c>
      <c r="AC14" s="203">
        <v>11.13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26.03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8.99</v>
      </c>
      <c r="D15" s="203">
        <v>1.87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14.75</v>
      </c>
      <c r="J15" s="203">
        <v>0.84</v>
      </c>
      <c r="K15" s="203">
        <v>27.42</v>
      </c>
      <c r="L15" s="203">
        <v>44.88</v>
      </c>
      <c r="M15" s="203">
        <v>0</v>
      </c>
      <c r="N15" s="203">
        <v>0.91</v>
      </c>
      <c r="O15" s="203">
        <v>1.51</v>
      </c>
      <c r="P15" s="203">
        <v>1.97</v>
      </c>
      <c r="Q15" s="203">
        <v>3.76</v>
      </c>
      <c r="R15" s="203">
        <v>5.77</v>
      </c>
      <c r="S15" s="203">
        <v>3.7</v>
      </c>
      <c r="T15" s="203">
        <v>0</v>
      </c>
      <c r="U15" s="203">
        <v>5.77</v>
      </c>
      <c r="V15" s="203">
        <v>5.27</v>
      </c>
      <c r="W15" s="203">
        <v>0.35</v>
      </c>
      <c r="X15" s="203">
        <v>20.010000000000002</v>
      </c>
      <c r="Y15" s="203">
        <v>0</v>
      </c>
      <c r="Z15" s="203">
        <v>25.38</v>
      </c>
      <c r="AA15" s="203">
        <v>7.27</v>
      </c>
      <c r="AB15" s="203">
        <v>0</v>
      </c>
      <c r="AC15" s="203">
        <v>11.13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26.03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8.99</v>
      </c>
      <c r="D16" s="203">
        <v>1.87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14.75</v>
      </c>
      <c r="J16" s="203">
        <v>0.84</v>
      </c>
      <c r="K16" s="203">
        <v>27.42</v>
      </c>
      <c r="L16" s="203">
        <v>44.88</v>
      </c>
      <c r="M16" s="203">
        <v>0</v>
      </c>
      <c r="N16" s="203">
        <v>0.91</v>
      </c>
      <c r="O16" s="203">
        <v>1.51</v>
      </c>
      <c r="P16" s="203">
        <v>1.97</v>
      </c>
      <c r="Q16" s="203">
        <v>3.76</v>
      </c>
      <c r="R16" s="203">
        <v>5.77</v>
      </c>
      <c r="S16" s="203">
        <v>3.7</v>
      </c>
      <c r="T16" s="203">
        <v>0</v>
      </c>
      <c r="U16" s="203">
        <v>5.77</v>
      </c>
      <c r="V16" s="203">
        <v>5.27</v>
      </c>
      <c r="W16" s="203">
        <v>0.35</v>
      </c>
      <c r="X16" s="203">
        <v>20.010000000000002</v>
      </c>
      <c r="Y16" s="203">
        <v>0</v>
      </c>
      <c r="Z16" s="203">
        <v>25.38</v>
      </c>
      <c r="AA16" s="203">
        <v>7.27</v>
      </c>
      <c r="AB16" s="203">
        <v>0</v>
      </c>
      <c r="AC16" s="203">
        <v>11.13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26.03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8.99</v>
      </c>
      <c r="D17" s="203">
        <v>1.87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14.75</v>
      </c>
      <c r="J17" s="203">
        <v>0.84</v>
      </c>
      <c r="K17" s="203">
        <v>27.42</v>
      </c>
      <c r="L17" s="203">
        <v>44.88</v>
      </c>
      <c r="M17" s="203">
        <v>0</v>
      </c>
      <c r="N17" s="203">
        <v>0.91</v>
      </c>
      <c r="O17" s="203">
        <v>1.51</v>
      </c>
      <c r="P17" s="203">
        <v>1.97</v>
      </c>
      <c r="Q17" s="203">
        <v>3.76</v>
      </c>
      <c r="R17" s="203">
        <v>5.77</v>
      </c>
      <c r="S17" s="203">
        <v>3.7</v>
      </c>
      <c r="T17" s="203">
        <v>0</v>
      </c>
      <c r="U17" s="203">
        <v>5.77</v>
      </c>
      <c r="V17" s="203">
        <v>5.27</v>
      </c>
      <c r="W17" s="203">
        <v>0.35</v>
      </c>
      <c r="X17" s="203">
        <v>20.010000000000002</v>
      </c>
      <c r="Y17" s="203">
        <v>0</v>
      </c>
      <c r="Z17" s="203">
        <v>25.38</v>
      </c>
      <c r="AA17" s="203">
        <v>7.27</v>
      </c>
      <c r="AB17" s="203">
        <v>0</v>
      </c>
      <c r="AC17" s="203">
        <v>11.13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26.03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8.99</v>
      </c>
      <c r="D18" s="203">
        <v>1.87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14.75</v>
      </c>
      <c r="J18" s="203">
        <v>0.84</v>
      </c>
      <c r="K18" s="203">
        <v>27.42</v>
      </c>
      <c r="L18" s="203">
        <v>44.88</v>
      </c>
      <c r="M18" s="203">
        <v>0</v>
      </c>
      <c r="N18" s="203">
        <v>0.91</v>
      </c>
      <c r="O18" s="203">
        <v>1.51</v>
      </c>
      <c r="P18" s="203">
        <v>1.97</v>
      </c>
      <c r="Q18" s="203">
        <v>3.76</v>
      </c>
      <c r="R18" s="203">
        <v>5.77</v>
      </c>
      <c r="S18" s="203">
        <v>3.7</v>
      </c>
      <c r="T18" s="203">
        <v>0</v>
      </c>
      <c r="U18" s="203">
        <v>5.77</v>
      </c>
      <c r="V18" s="203">
        <v>5.27</v>
      </c>
      <c r="W18" s="203">
        <v>0.35</v>
      </c>
      <c r="X18" s="203">
        <v>20.010000000000002</v>
      </c>
      <c r="Y18" s="203">
        <v>0</v>
      </c>
      <c r="Z18" s="203">
        <v>25.38</v>
      </c>
      <c r="AA18" s="203">
        <v>7.27</v>
      </c>
      <c r="AB18" s="203">
        <v>0</v>
      </c>
      <c r="AC18" s="203">
        <v>10.78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26.03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8.99</v>
      </c>
      <c r="D19" s="203">
        <v>1.87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14.75</v>
      </c>
      <c r="J19" s="203">
        <v>0.84</v>
      </c>
      <c r="K19" s="203">
        <v>27.42</v>
      </c>
      <c r="L19" s="203">
        <v>44.88</v>
      </c>
      <c r="M19" s="203">
        <v>0</v>
      </c>
      <c r="N19" s="203">
        <v>0.91</v>
      </c>
      <c r="O19" s="203">
        <v>1.51</v>
      </c>
      <c r="P19" s="203">
        <v>1.97</v>
      </c>
      <c r="Q19" s="203">
        <v>3.76</v>
      </c>
      <c r="R19" s="203">
        <v>5.77</v>
      </c>
      <c r="S19" s="203">
        <v>3.7</v>
      </c>
      <c r="T19" s="203">
        <v>0</v>
      </c>
      <c r="U19" s="203">
        <v>5.77</v>
      </c>
      <c r="V19" s="203">
        <v>5.27</v>
      </c>
      <c r="W19" s="203">
        <v>0.35</v>
      </c>
      <c r="X19" s="203">
        <v>20.010000000000002</v>
      </c>
      <c r="Y19" s="203">
        <v>0</v>
      </c>
      <c r="Z19" s="203">
        <v>25.38</v>
      </c>
      <c r="AA19" s="203">
        <v>7.27</v>
      </c>
      <c r="AB19" s="203">
        <v>0</v>
      </c>
      <c r="AC19" s="203">
        <v>10.78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26.03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8.99</v>
      </c>
      <c r="D20" s="203">
        <v>1.87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14.75</v>
      </c>
      <c r="J20" s="203">
        <v>0.84</v>
      </c>
      <c r="K20" s="203">
        <v>27.42</v>
      </c>
      <c r="L20" s="203">
        <v>44.88</v>
      </c>
      <c r="M20" s="203">
        <v>0</v>
      </c>
      <c r="N20" s="203">
        <v>0.91</v>
      </c>
      <c r="O20" s="203">
        <v>1.51</v>
      </c>
      <c r="P20" s="203">
        <v>1.97</v>
      </c>
      <c r="Q20" s="203">
        <v>3.76</v>
      </c>
      <c r="R20" s="203">
        <v>5.77</v>
      </c>
      <c r="S20" s="203">
        <v>3.7</v>
      </c>
      <c r="T20" s="203">
        <v>0</v>
      </c>
      <c r="U20" s="203">
        <v>5.77</v>
      </c>
      <c r="V20" s="203">
        <v>5.27</v>
      </c>
      <c r="W20" s="203">
        <v>0.35</v>
      </c>
      <c r="X20" s="203">
        <v>20.010000000000002</v>
      </c>
      <c r="Y20" s="203">
        <v>0</v>
      </c>
      <c r="Z20" s="203">
        <v>25.38</v>
      </c>
      <c r="AA20" s="203">
        <v>7.27</v>
      </c>
      <c r="AB20" s="203">
        <v>0</v>
      </c>
      <c r="AC20" s="203">
        <v>10.78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26.03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8.99</v>
      </c>
      <c r="D21" s="203">
        <v>1.87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14.75</v>
      </c>
      <c r="J21" s="203">
        <v>0.84</v>
      </c>
      <c r="K21" s="203">
        <v>27.41</v>
      </c>
      <c r="L21" s="203">
        <v>44.88</v>
      </c>
      <c r="M21" s="203">
        <v>0</v>
      </c>
      <c r="N21" s="203">
        <v>0.91</v>
      </c>
      <c r="O21" s="203">
        <v>1.51</v>
      </c>
      <c r="P21" s="203">
        <v>1.97</v>
      </c>
      <c r="Q21" s="203">
        <v>3.73</v>
      </c>
      <c r="R21" s="203">
        <v>5.77</v>
      </c>
      <c r="S21" s="203">
        <v>3.7</v>
      </c>
      <c r="T21" s="203">
        <v>0</v>
      </c>
      <c r="U21" s="203">
        <v>5.77</v>
      </c>
      <c r="V21" s="203">
        <v>5.27</v>
      </c>
      <c r="W21" s="203">
        <v>0.35</v>
      </c>
      <c r="X21" s="203">
        <v>20.010000000000002</v>
      </c>
      <c r="Y21" s="203">
        <v>0</v>
      </c>
      <c r="Z21" s="203">
        <v>25</v>
      </c>
      <c r="AA21" s="203">
        <v>7.27</v>
      </c>
      <c r="AB21" s="203">
        <v>0</v>
      </c>
      <c r="AC21" s="203">
        <v>10.78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26.03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8.99</v>
      </c>
      <c r="D22" s="203">
        <v>1.87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14.75</v>
      </c>
      <c r="J22" s="203">
        <v>0.84</v>
      </c>
      <c r="K22" s="203">
        <v>27.41</v>
      </c>
      <c r="L22" s="203">
        <v>44.88</v>
      </c>
      <c r="M22" s="203">
        <v>0</v>
      </c>
      <c r="N22" s="203">
        <v>0.91</v>
      </c>
      <c r="O22" s="203">
        <v>1.51</v>
      </c>
      <c r="P22" s="203">
        <v>1.97</v>
      </c>
      <c r="Q22" s="203">
        <v>3.73</v>
      </c>
      <c r="R22" s="203">
        <v>5.77</v>
      </c>
      <c r="S22" s="203">
        <v>3.7</v>
      </c>
      <c r="T22" s="203">
        <v>0</v>
      </c>
      <c r="U22" s="203">
        <v>5.77</v>
      </c>
      <c r="V22" s="203">
        <v>5.27</v>
      </c>
      <c r="W22" s="203">
        <v>0.35</v>
      </c>
      <c r="X22" s="203">
        <v>20.010000000000002</v>
      </c>
      <c r="Y22" s="203">
        <v>0</v>
      </c>
      <c r="Z22" s="203">
        <v>25</v>
      </c>
      <c r="AA22" s="203">
        <v>7.27</v>
      </c>
      <c r="AB22" s="203">
        <v>0</v>
      </c>
      <c r="AC22" s="203">
        <v>10.78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26.03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8.99</v>
      </c>
      <c r="D23" s="203">
        <v>1.87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14.75</v>
      </c>
      <c r="J23" s="203">
        <v>0.84</v>
      </c>
      <c r="K23" s="203">
        <v>27.43</v>
      </c>
      <c r="L23" s="203">
        <v>32.340000000000003</v>
      </c>
      <c r="M23" s="203">
        <v>0</v>
      </c>
      <c r="N23" s="203">
        <v>0.91</v>
      </c>
      <c r="O23" s="203">
        <v>1.51</v>
      </c>
      <c r="P23" s="203">
        <v>1.97</v>
      </c>
      <c r="Q23" s="203">
        <v>3.73</v>
      </c>
      <c r="R23" s="203">
        <v>5.0199999999999996</v>
      </c>
      <c r="S23" s="203">
        <v>3.12</v>
      </c>
      <c r="T23" s="203">
        <v>0</v>
      </c>
      <c r="U23" s="203">
        <v>5.77</v>
      </c>
      <c r="V23" s="203">
        <v>5.27</v>
      </c>
      <c r="W23" s="203">
        <v>0.35</v>
      </c>
      <c r="X23" s="203">
        <v>20.010000000000002</v>
      </c>
      <c r="Y23" s="203">
        <v>0</v>
      </c>
      <c r="Z23" s="203">
        <v>25</v>
      </c>
      <c r="AA23" s="203">
        <v>5.44</v>
      </c>
      <c r="AB23" s="203">
        <v>0</v>
      </c>
      <c r="AC23" s="203">
        <v>10.78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26.03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8.99</v>
      </c>
      <c r="D24" s="203">
        <v>1.87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14.75</v>
      </c>
      <c r="J24" s="203">
        <v>0.84</v>
      </c>
      <c r="K24" s="203">
        <v>27.43</v>
      </c>
      <c r="L24" s="203">
        <v>32.340000000000003</v>
      </c>
      <c r="M24" s="203">
        <v>0</v>
      </c>
      <c r="N24" s="203">
        <v>0.91</v>
      </c>
      <c r="O24" s="203">
        <v>0.41</v>
      </c>
      <c r="P24" s="203">
        <v>1.98</v>
      </c>
      <c r="Q24" s="203">
        <v>3.73</v>
      </c>
      <c r="R24" s="203">
        <v>5.0199999999999996</v>
      </c>
      <c r="S24" s="203">
        <v>3.12</v>
      </c>
      <c r="T24" s="203">
        <v>0</v>
      </c>
      <c r="U24" s="203">
        <v>5.77</v>
      </c>
      <c r="V24" s="203">
        <v>5.27</v>
      </c>
      <c r="W24" s="203">
        <v>0.35</v>
      </c>
      <c r="X24" s="203">
        <v>20.010000000000002</v>
      </c>
      <c r="Y24" s="203">
        <v>0</v>
      </c>
      <c r="Z24" s="203">
        <v>17.399999999999999</v>
      </c>
      <c r="AA24" s="203">
        <v>5.44</v>
      </c>
      <c r="AB24" s="203">
        <v>0</v>
      </c>
      <c r="AC24" s="203">
        <v>10.78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26.03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8.99</v>
      </c>
      <c r="D25" s="203">
        <v>1.87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14.75</v>
      </c>
      <c r="J25" s="203">
        <v>0.84</v>
      </c>
      <c r="K25" s="203">
        <v>27.43</v>
      </c>
      <c r="L25" s="203">
        <v>32.340000000000003</v>
      </c>
      <c r="M25" s="203">
        <v>0</v>
      </c>
      <c r="N25" s="203">
        <v>0.91</v>
      </c>
      <c r="O25" s="203">
        <v>0.41</v>
      </c>
      <c r="P25" s="203">
        <v>1.98</v>
      </c>
      <c r="Q25" s="203">
        <v>3.73</v>
      </c>
      <c r="R25" s="203">
        <v>5.0199999999999996</v>
      </c>
      <c r="S25" s="203">
        <v>3.12</v>
      </c>
      <c r="T25" s="203">
        <v>0</v>
      </c>
      <c r="U25" s="203">
        <v>5.77</v>
      </c>
      <c r="V25" s="203">
        <v>5.27</v>
      </c>
      <c r="W25" s="203">
        <v>0.35</v>
      </c>
      <c r="X25" s="203">
        <v>20.010000000000002</v>
      </c>
      <c r="Y25" s="203">
        <v>0</v>
      </c>
      <c r="Z25" s="203">
        <v>24.42</v>
      </c>
      <c r="AA25" s="203">
        <v>5.44</v>
      </c>
      <c r="AB25" s="203">
        <v>0</v>
      </c>
      <c r="AC25" s="203">
        <v>10.78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26.03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8.99</v>
      </c>
      <c r="D26" s="203">
        <v>1.87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14.75</v>
      </c>
      <c r="J26" s="203">
        <v>0.84</v>
      </c>
      <c r="K26" s="203">
        <v>27.43</v>
      </c>
      <c r="L26" s="203">
        <v>32.340000000000003</v>
      </c>
      <c r="M26" s="203">
        <v>0</v>
      </c>
      <c r="N26" s="203">
        <v>0.91</v>
      </c>
      <c r="O26" s="203">
        <v>0.41</v>
      </c>
      <c r="P26" s="203">
        <v>1.98</v>
      </c>
      <c r="Q26" s="203">
        <v>3.73</v>
      </c>
      <c r="R26" s="203">
        <v>5.35</v>
      </c>
      <c r="S26" s="203">
        <v>3.12</v>
      </c>
      <c r="T26" s="203">
        <v>0</v>
      </c>
      <c r="U26" s="203">
        <v>5.77</v>
      </c>
      <c r="V26" s="203">
        <v>5.27</v>
      </c>
      <c r="W26" s="203">
        <v>0.35</v>
      </c>
      <c r="X26" s="203">
        <v>20.010000000000002</v>
      </c>
      <c r="Y26" s="203">
        <v>0</v>
      </c>
      <c r="Z26" s="203">
        <v>24.42</v>
      </c>
      <c r="AA26" s="203">
        <v>5.44</v>
      </c>
      <c r="AB26" s="203">
        <v>0</v>
      </c>
      <c r="AC26" s="203">
        <v>10.78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26.03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9.07</v>
      </c>
      <c r="D27" s="203">
        <v>1.73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14.75</v>
      </c>
      <c r="J27" s="203">
        <v>0.84</v>
      </c>
      <c r="K27" s="203">
        <v>27.79</v>
      </c>
      <c r="L27" s="203">
        <v>32.340000000000003</v>
      </c>
      <c r="M27" s="203">
        <v>0</v>
      </c>
      <c r="N27" s="203">
        <v>0.91</v>
      </c>
      <c r="O27" s="203">
        <v>1.51</v>
      </c>
      <c r="P27" s="203">
        <v>1.97</v>
      </c>
      <c r="Q27" s="203">
        <v>0.17</v>
      </c>
      <c r="R27" s="203">
        <v>0</v>
      </c>
      <c r="S27" s="203">
        <v>0</v>
      </c>
      <c r="T27" s="203">
        <v>0</v>
      </c>
      <c r="U27" s="203">
        <v>5.77</v>
      </c>
      <c r="V27" s="203">
        <v>0.16</v>
      </c>
      <c r="W27" s="203">
        <v>0.17</v>
      </c>
      <c r="X27" s="203">
        <v>1.1200000000000001</v>
      </c>
      <c r="Y27" s="203">
        <v>0</v>
      </c>
      <c r="Z27" s="203">
        <v>1.69</v>
      </c>
      <c r="AA27" s="203">
        <v>5.44</v>
      </c>
      <c r="AB27" s="203">
        <v>0</v>
      </c>
      <c r="AC27" s="203">
        <v>10.78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26.03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9.07</v>
      </c>
      <c r="D28" s="203">
        <v>1.73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14.75</v>
      </c>
      <c r="J28" s="203">
        <v>0.84</v>
      </c>
      <c r="K28" s="203">
        <v>27.79</v>
      </c>
      <c r="L28" s="203">
        <v>32.340000000000003</v>
      </c>
      <c r="M28" s="203">
        <v>0</v>
      </c>
      <c r="N28" s="203">
        <v>0.91</v>
      </c>
      <c r="O28" s="203">
        <v>1.51</v>
      </c>
      <c r="P28" s="203">
        <v>1.97</v>
      </c>
      <c r="Q28" s="203">
        <v>0.17</v>
      </c>
      <c r="R28" s="203">
        <v>0</v>
      </c>
      <c r="S28" s="203">
        <v>0</v>
      </c>
      <c r="T28" s="203">
        <v>0</v>
      </c>
      <c r="U28" s="203">
        <v>5.77</v>
      </c>
      <c r="V28" s="203">
        <v>0.16</v>
      </c>
      <c r="W28" s="203">
        <v>0.17</v>
      </c>
      <c r="X28" s="203">
        <v>1.1200000000000001</v>
      </c>
      <c r="Y28" s="203">
        <v>0</v>
      </c>
      <c r="Z28" s="203">
        <v>1.69</v>
      </c>
      <c r="AA28" s="203">
        <v>5.44</v>
      </c>
      <c r="AB28" s="203">
        <v>0</v>
      </c>
      <c r="AC28" s="203">
        <v>10.78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26.03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9.07</v>
      </c>
      <c r="D29" s="203">
        <v>1.73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14.75</v>
      </c>
      <c r="J29" s="203">
        <v>0.84</v>
      </c>
      <c r="K29" s="203">
        <v>27.79</v>
      </c>
      <c r="L29" s="203">
        <v>32.340000000000003</v>
      </c>
      <c r="M29" s="203">
        <v>0</v>
      </c>
      <c r="N29" s="203">
        <v>0.91</v>
      </c>
      <c r="O29" s="203">
        <v>1.51</v>
      </c>
      <c r="P29" s="203">
        <v>1.97</v>
      </c>
      <c r="Q29" s="203">
        <v>0.17</v>
      </c>
      <c r="R29" s="203">
        <v>0</v>
      </c>
      <c r="S29" s="203">
        <v>0</v>
      </c>
      <c r="T29" s="203">
        <v>0</v>
      </c>
      <c r="U29" s="203">
        <v>5.77</v>
      </c>
      <c r="V29" s="203">
        <v>0.16</v>
      </c>
      <c r="W29" s="203">
        <v>0.17</v>
      </c>
      <c r="X29" s="203">
        <v>1.1200000000000001</v>
      </c>
      <c r="Y29" s="203">
        <v>0</v>
      </c>
      <c r="Z29" s="203">
        <v>1.69</v>
      </c>
      <c r="AA29" s="203">
        <v>5.44</v>
      </c>
      <c r="AB29" s="203">
        <v>0</v>
      </c>
      <c r="AC29" s="203">
        <v>10.78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26.03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9.07</v>
      </c>
      <c r="D30" s="203">
        <v>1.73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14.75</v>
      </c>
      <c r="J30" s="203">
        <v>0.84</v>
      </c>
      <c r="K30" s="203">
        <v>27.79</v>
      </c>
      <c r="L30" s="203">
        <v>32.340000000000003</v>
      </c>
      <c r="M30" s="203">
        <v>0</v>
      </c>
      <c r="N30" s="203">
        <v>0.91</v>
      </c>
      <c r="O30" s="203">
        <v>1.51</v>
      </c>
      <c r="P30" s="203">
        <v>1.97</v>
      </c>
      <c r="Q30" s="203">
        <v>0.17</v>
      </c>
      <c r="R30" s="203">
        <v>0</v>
      </c>
      <c r="S30" s="203">
        <v>0</v>
      </c>
      <c r="T30" s="203">
        <v>0</v>
      </c>
      <c r="U30" s="203">
        <v>5.77</v>
      </c>
      <c r="V30" s="203">
        <v>0.16</v>
      </c>
      <c r="W30" s="203">
        <v>0.17</v>
      </c>
      <c r="X30" s="203">
        <v>1.1200000000000001</v>
      </c>
      <c r="Y30" s="203">
        <v>0</v>
      </c>
      <c r="Z30" s="203">
        <v>1.69</v>
      </c>
      <c r="AA30" s="203">
        <v>5.44</v>
      </c>
      <c r="AB30" s="203">
        <v>0</v>
      </c>
      <c r="AC30" s="203">
        <v>11.13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26.03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9.07</v>
      </c>
      <c r="D31" s="203">
        <v>1.73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14.75</v>
      </c>
      <c r="J31" s="203">
        <v>0.84</v>
      </c>
      <c r="K31" s="203">
        <v>27.79</v>
      </c>
      <c r="L31" s="203">
        <v>32.340000000000003</v>
      </c>
      <c r="M31" s="203">
        <v>0</v>
      </c>
      <c r="N31" s="203">
        <v>0.91</v>
      </c>
      <c r="O31" s="203">
        <v>1.51</v>
      </c>
      <c r="P31" s="203">
        <v>1.97</v>
      </c>
      <c r="Q31" s="203">
        <v>3.79</v>
      </c>
      <c r="R31" s="203">
        <v>5.0199999999999996</v>
      </c>
      <c r="S31" s="203">
        <v>3.12</v>
      </c>
      <c r="T31" s="203">
        <v>0</v>
      </c>
      <c r="U31" s="203">
        <v>5.77</v>
      </c>
      <c r="V31" s="203">
        <v>5.27</v>
      </c>
      <c r="W31" s="203">
        <v>0.52</v>
      </c>
      <c r="X31" s="203">
        <v>20.53</v>
      </c>
      <c r="Y31" s="203">
        <v>0</v>
      </c>
      <c r="Z31" s="203">
        <v>1.69</v>
      </c>
      <c r="AA31" s="203">
        <v>5.44</v>
      </c>
      <c r="AB31" s="203">
        <v>0</v>
      </c>
      <c r="AC31" s="203">
        <v>10.78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26.03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9.07</v>
      </c>
      <c r="D32" s="203">
        <v>1.73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14.75</v>
      </c>
      <c r="J32" s="203">
        <v>0.84</v>
      </c>
      <c r="K32" s="203">
        <v>27.79</v>
      </c>
      <c r="L32" s="203">
        <v>32.340000000000003</v>
      </c>
      <c r="M32" s="203">
        <v>0</v>
      </c>
      <c r="N32" s="203">
        <v>0.91</v>
      </c>
      <c r="O32" s="203">
        <v>1.51</v>
      </c>
      <c r="P32" s="203">
        <v>1.97</v>
      </c>
      <c r="Q32" s="203">
        <v>3.79</v>
      </c>
      <c r="R32" s="203">
        <v>5.0199999999999996</v>
      </c>
      <c r="S32" s="203">
        <v>3.12</v>
      </c>
      <c r="T32" s="203">
        <v>0</v>
      </c>
      <c r="U32" s="203">
        <v>5.77</v>
      </c>
      <c r="V32" s="203">
        <v>5.27</v>
      </c>
      <c r="W32" s="203">
        <v>0.52</v>
      </c>
      <c r="X32" s="203">
        <v>20.53</v>
      </c>
      <c r="Y32" s="203">
        <v>0</v>
      </c>
      <c r="Z32" s="203">
        <v>1.69</v>
      </c>
      <c r="AA32" s="203">
        <v>5.44</v>
      </c>
      <c r="AB32" s="203">
        <v>0</v>
      </c>
      <c r="AC32" s="203">
        <v>10.78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26.03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9.07</v>
      </c>
      <c r="D33" s="203">
        <v>1.73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14.75</v>
      </c>
      <c r="J33" s="203">
        <v>0.84</v>
      </c>
      <c r="K33" s="203">
        <v>27.43</v>
      </c>
      <c r="L33" s="203">
        <v>32.340000000000003</v>
      </c>
      <c r="M33" s="203">
        <v>0</v>
      </c>
      <c r="N33" s="203">
        <v>0.91</v>
      </c>
      <c r="O33" s="203">
        <v>1.51</v>
      </c>
      <c r="P33" s="203">
        <v>1.97</v>
      </c>
      <c r="Q33" s="203">
        <v>3.79</v>
      </c>
      <c r="R33" s="203">
        <v>5.0199999999999996</v>
      </c>
      <c r="S33" s="203">
        <v>3.12</v>
      </c>
      <c r="T33" s="203">
        <v>0</v>
      </c>
      <c r="U33" s="203">
        <v>5.77</v>
      </c>
      <c r="V33" s="203">
        <v>5.27</v>
      </c>
      <c r="W33" s="203">
        <v>0.34</v>
      </c>
      <c r="X33" s="203">
        <v>20.53</v>
      </c>
      <c r="Y33" s="203">
        <v>0</v>
      </c>
      <c r="Z33" s="203">
        <v>24.42</v>
      </c>
      <c r="AA33" s="203">
        <v>5.44</v>
      </c>
      <c r="AB33" s="203">
        <v>0</v>
      </c>
      <c r="AC33" s="203">
        <v>10.78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26.03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9.07</v>
      </c>
      <c r="D34" s="203">
        <v>1.73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14.75</v>
      </c>
      <c r="J34" s="203">
        <v>0.84</v>
      </c>
      <c r="K34" s="203">
        <v>27.43</v>
      </c>
      <c r="L34" s="203">
        <v>32.340000000000003</v>
      </c>
      <c r="M34" s="203">
        <v>0</v>
      </c>
      <c r="N34" s="203">
        <v>0.91</v>
      </c>
      <c r="O34" s="203">
        <v>1.51</v>
      </c>
      <c r="P34" s="203">
        <v>1.97</v>
      </c>
      <c r="Q34" s="203">
        <v>3.79</v>
      </c>
      <c r="R34" s="203">
        <v>5.0199999999999996</v>
      </c>
      <c r="S34" s="203">
        <v>3.12</v>
      </c>
      <c r="T34" s="203">
        <v>0</v>
      </c>
      <c r="U34" s="203">
        <v>5.77</v>
      </c>
      <c r="V34" s="203">
        <v>5.27</v>
      </c>
      <c r="W34" s="203">
        <v>0.34</v>
      </c>
      <c r="X34" s="203">
        <v>20.53</v>
      </c>
      <c r="Y34" s="203">
        <v>0</v>
      </c>
      <c r="Z34" s="203">
        <v>24.42</v>
      </c>
      <c r="AA34" s="203">
        <v>5.44</v>
      </c>
      <c r="AB34" s="203">
        <v>0</v>
      </c>
      <c r="AC34" s="203">
        <v>10.78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26.03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9.07</v>
      </c>
      <c r="D35" s="203">
        <v>1.73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14.75</v>
      </c>
      <c r="J35" s="203">
        <v>0.84</v>
      </c>
      <c r="K35" s="203">
        <v>27.53</v>
      </c>
      <c r="L35" s="203">
        <v>32.340000000000003</v>
      </c>
      <c r="M35" s="203">
        <v>0</v>
      </c>
      <c r="N35" s="203">
        <v>0.91</v>
      </c>
      <c r="O35" s="203">
        <v>1.51</v>
      </c>
      <c r="P35" s="203">
        <v>1.97</v>
      </c>
      <c r="Q35" s="203">
        <v>3.79</v>
      </c>
      <c r="R35" s="203">
        <v>5.34</v>
      </c>
      <c r="S35" s="203">
        <v>3.3</v>
      </c>
      <c r="T35" s="203">
        <v>0</v>
      </c>
      <c r="U35" s="203">
        <v>5.77</v>
      </c>
      <c r="V35" s="203">
        <v>5.27</v>
      </c>
      <c r="W35" s="203">
        <v>0.34</v>
      </c>
      <c r="X35" s="203">
        <v>20.53</v>
      </c>
      <c r="Y35" s="203">
        <v>0</v>
      </c>
      <c r="Z35" s="203">
        <v>24.42</v>
      </c>
      <c r="AA35" s="203">
        <v>5.44</v>
      </c>
      <c r="AB35" s="203">
        <v>0</v>
      </c>
      <c r="AC35" s="203">
        <v>10.78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26.03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9.07</v>
      </c>
      <c r="D36" s="203">
        <v>1.73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14.75</v>
      </c>
      <c r="J36" s="203">
        <v>0.84</v>
      </c>
      <c r="K36" s="203">
        <v>27.53</v>
      </c>
      <c r="L36" s="203">
        <v>32.340000000000003</v>
      </c>
      <c r="M36" s="203">
        <v>0</v>
      </c>
      <c r="N36" s="203">
        <v>0.91</v>
      </c>
      <c r="O36" s="203">
        <v>1.51</v>
      </c>
      <c r="P36" s="203">
        <v>1.97</v>
      </c>
      <c r="Q36" s="203">
        <v>3.79</v>
      </c>
      <c r="R36" s="203">
        <v>5.48</v>
      </c>
      <c r="S36" s="203">
        <v>3.41</v>
      </c>
      <c r="T36" s="203">
        <v>0</v>
      </c>
      <c r="U36" s="203">
        <v>5.77</v>
      </c>
      <c r="V36" s="203">
        <v>5.27</v>
      </c>
      <c r="W36" s="203">
        <v>0.34</v>
      </c>
      <c r="X36" s="203">
        <v>20.53</v>
      </c>
      <c r="Y36" s="203">
        <v>0</v>
      </c>
      <c r="Z36" s="203">
        <v>24.42</v>
      </c>
      <c r="AA36" s="203">
        <v>5.44</v>
      </c>
      <c r="AB36" s="203">
        <v>0</v>
      </c>
      <c r="AC36" s="203">
        <v>10.78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26.03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9.07</v>
      </c>
      <c r="D37" s="203">
        <v>1.73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14.75</v>
      </c>
      <c r="J37" s="203">
        <v>0.84</v>
      </c>
      <c r="K37" s="203">
        <v>28.26</v>
      </c>
      <c r="L37" s="203">
        <v>32.340000000000003</v>
      </c>
      <c r="M37" s="203">
        <v>0</v>
      </c>
      <c r="N37" s="203">
        <v>0.91</v>
      </c>
      <c r="O37" s="203">
        <v>1.51</v>
      </c>
      <c r="P37" s="203">
        <v>1.97</v>
      </c>
      <c r="Q37" s="203">
        <v>3.79</v>
      </c>
      <c r="R37" s="203">
        <v>5.48</v>
      </c>
      <c r="S37" s="203">
        <v>3.41</v>
      </c>
      <c r="T37" s="203">
        <v>0</v>
      </c>
      <c r="U37" s="203">
        <v>5.77</v>
      </c>
      <c r="V37" s="203">
        <v>5.27</v>
      </c>
      <c r="W37" s="203">
        <v>0.34</v>
      </c>
      <c r="X37" s="203">
        <v>20.53</v>
      </c>
      <c r="Y37" s="203">
        <v>0</v>
      </c>
      <c r="Z37" s="203">
        <v>24.42</v>
      </c>
      <c r="AA37" s="203">
        <v>5.44</v>
      </c>
      <c r="AB37" s="203">
        <v>0</v>
      </c>
      <c r="AC37" s="203">
        <v>11.13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26.03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9.07</v>
      </c>
      <c r="D38" s="203">
        <v>1.73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14.75</v>
      </c>
      <c r="J38" s="203">
        <v>0.84</v>
      </c>
      <c r="K38" s="203">
        <v>28.26</v>
      </c>
      <c r="L38" s="203">
        <v>32.340000000000003</v>
      </c>
      <c r="M38" s="203">
        <v>0</v>
      </c>
      <c r="N38" s="203">
        <v>0.91</v>
      </c>
      <c r="O38" s="203">
        <v>1.51</v>
      </c>
      <c r="P38" s="203">
        <v>1.97</v>
      </c>
      <c r="Q38" s="203">
        <v>3.79</v>
      </c>
      <c r="R38" s="203">
        <v>5.48</v>
      </c>
      <c r="S38" s="203">
        <v>3.41</v>
      </c>
      <c r="T38" s="203">
        <v>0</v>
      </c>
      <c r="U38" s="203">
        <v>5.77</v>
      </c>
      <c r="V38" s="203">
        <v>5.27</v>
      </c>
      <c r="W38" s="203">
        <v>0.34</v>
      </c>
      <c r="X38" s="203">
        <v>20.53</v>
      </c>
      <c r="Y38" s="203">
        <v>0</v>
      </c>
      <c r="Z38" s="203">
        <v>24.42</v>
      </c>
      <c r="AA38" s="203">
        <v>5.44</v>
      </c>
      <c r="AB38" s="203">
        <v>0</v>
      </c>
      <c r="AC38" s="203">
        <v>11.13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26.03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9.07</v>
      </c>
      <c r="D39" s="203">
        <v>1.73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14.75</v>
      </c>
      <c r="J39" s="203">
        <v>0.84</v>
      </c>
      <c r="K39" s="203">
        <v>28.26</v>
      </c>
      <c r="L39" s="203">
        <v>32.340000000000003</v>
      </c>
      <c r="M39" s="203">
        <v>0</v>
      </c>
      <c r="N39" s="203">
        <v>0.91</v>
      </c>
      <c r="O39" s="203">
        <v>1.51</v>
      </c>
      <c r="P39" s="203">
        <v>1.97</v>
      </c>
      <c r="Q39" s="203">
        <v>3.66</v>
      </c>
      <c r="R39" s="203">
        <v>5.48</v>
      </c>
      <c r="S39" s="203">
        <v>3.41</v>
      </c>
      <c r="T39" s="203">
        <v>0</v>
      </c>
      <c r="U39" s="203">
        <v>5.77</v>
      </c>
      <c r="V39" s="203">
        <v>5.27</v>
      </c>
      <c r="W39" s="203">
        <v>0.34</v>
      </c>
      <c r="X39" s="203">
        <v>20.53</v>
      </c>
      <c r="Y39" s="203">
        <v>0</v>
      </c>
      <c r="Z39" s="203">
        <v>24.42</v>
      </c>
      <c r="AA39" s="203">
        <v>5.44</v>
      </c>
      <c r="AB39" s="203">
        <v>0</v>
      </c>
      <c r="AC39" s="203">
        <v>11.13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26.03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9.07</v>
      </c>
      <c r="D40" s="203">
        <v>1.73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14.75</v>
      </c>
      <c r="J40" s="203">
        <v>0.84</v>
      </c>
      <c r="K40" s="203">
        <v>28.26</v>
      </c>
      <c r="L40" s="203">
        <v>32.340000000000003</v>
      </c>
      <c r="M40" s="203">
        <v>0</v>
      </c>
      <c r="N40" s="203">
        <v>0.91</v>
      </c>
      <c r="O40" s="203">
        <v>1.51</v>
      </c>
      <c r="P40" s="203">
        <v>1.97</v>
      </c>
      <c r="Q40" s="203">
        <v>3.62</v>
      </c>
      <c r="R40" s="203">
        <v>5.77</v>
      </c>
      <c r="S40" s="203">
        <v>3.7</v>
      </c>
      <c r="T40" s="203">
        <v>0</v>
      </c>
      <c r="U40" s="203">
        <v>5.77</v>
      </c>
      <c r="V40" s="203">
        <v>5.27</v>
      </c>
      <c r="W40" s="203">
        <v>0.35</v>
      </c>
      <c r="X40" s="203">
        <v>20.53</v>
      </c>
      <c r="Y40" s="203">
        <v>0</v>
      </c>
      <c r="Z40" s="203">
        <v>25.38</v>
      </c>
      <c r="AA40" s="203">
        <v>5.44</v>
      </c>
      <c r="AB40" s="203">
        <v>0</v>
      </c>
      <c r="AC40" s="203">
        <v>11.13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26.03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9.07</v>
      </c>
      <c r="D41" s="203">
        <v>1.73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14.75</v>
      </c>
      <c r="J41" s="203">
        <v>0.84</v>
      </c>
      <c r="K41" s="203">
        <v>28.26</v>
      </c>
      <c r="L41" s="203">
        <v>44.88</v>
      </c>
      <c r="M41" s="203">
        <v>0</v>
      </c>
      <c r="N41" s="203">
        <v>0.91</v>
      </c>
      <c r="O41" s="203">
        <v>1.51</v>
      </c>
      <c r="P41" s="203">
        <v>1.97</v>
      </c>
      <c r="Q41" s="203">
        <v>3.62</v>
      </c>
      <c r="R41" s="203">
        <v>5.77</v>
      </c>
      <c r="S41" s="203">
        <v>3.7</v>
      </c>
      <c r="T41" s="203">
        <v>0</v>
      </c>
      <c r="U41" s="203">
        <v>5.77</v>
      </c>
      <c r="V41" s="203">
        <v>5.27</v>
      </c>
      <c r="W41" s="203">
        <v>0.35</v>
      </c>
      <c r="X41" s="203">
        <v>20.53</v>
      </c>
      <c r="Y41" s="203">
        <v>0</v>
      </c>
      <c r="Z41" s="203">
        <v>25.38</v>
      </c>
      <c r="AA41" s="203">
        <v>7.27</v>
      </c>
      <c r="AB41" s="203">
        <v>0</v>
      </c>
      <c r="AC41" s="203">
        <v>11.13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26.03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9.07</v>
      </c>
      <c r="D42" s="203">
        <v>1.73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14.75</v>
      </c>
      <c r="J42" s="203">
        <v>0.84</v>
      </c>
      <c r="K42" s="203">
        <v>28.26</v>
      </c>
      <c r="L42" s="203">
        <v>44.88</v>
      </c>
      <c r="M42" s="203">
        <v>0</v>
      </c>
      <c r="N42" s="203">
        <v>0.91</v>
      </c>
      <c r="O42" s="203">
        <v>1.51</v>
      </c>
      <c r="P42" s="203">
        <v>1.97</v>
      </c>
      <c r="Q42" s="203">
        <v>3.62</v>
      </c>
      <c r="R42" s="203">
        <v>5.77</v>
      </c>
      <c r="S42" s="203">
        <v>3.7</v>
      </c>
      <c r="T42" s="203">
        <v>0</v>
      </c>
      <c r="U42" s="203">
        <v>5.77</v>
      </c>
      <c r="V42" s="203">
        <v>5.27</v>
      </c>
      <c r="W42" s="203">
        <v>0.35</v>
      </c>
      <c r="X42" s="203">
        <v>20.53</v>
      </c>
      <c r="Y42" s="203">
        <v>0</v>
      </c>
      <c r="Z42" s="203">
        <v>25.38</v>
      </c>
      <c r="AA42" s="203">
        <v>7.27</v>
      </c>
      <c r="AB42" s="203">
        <v>0</v>
      </c>
      <c r="AC42" s="203">
        <v>11.13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26.03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9.07</v>
      </c>
      <c r="D43" s="203">
        <v>1.73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14.75</v>
      </c>
      <c r="J43" s="203">
        <v>0.84</v>
      </c>
      <c r="K43" s="203">
        <v>28.27</v>
      </c>
      <c r="L43" s="203">
        <v>44.88</v>
      </c>
      <c r="M43" s="203">
        <v>0</v>
      </c>
      <c r="N43" s="203">
        <v>0.91</v>
      </c>
      <c r="O43" s="203">
        <v>1.51</v>
      </c>
      <c r="P43" s="203">
        <v>1.97</v>
      </c>
      <c r="Q43" s="203">
        <v>3.62</v>
      </c>
      <c r="R43" s="203">
        <v>5.77</v>
      </c>
      <c r="S43" s="203">
        <v>3.7</v>
      </c>
      <c r="T43" s="203">
        <v>0</v>
      </c>
      <c r="U43" s="203">
        <v>5.77</v>
      </c>
      <c r="V43" s="203">
        <v>5.27</v>
      </c>
      <c r="W43" s="203">
        <v>0.35</v>
      </c>
      <c r="X43" s="203">
        <v>20.53</v>
      </c>
      <c r="Y43" s="203">
        <v>0</v>
      </c>
      <c r="Z43" s="203">
        <v>25.38</v>
      </c>
      <c r="AA43" s="203">
        <v>7.27</v>
      </c>
      <c r="AB43" s="203">
        <v>0</v>
      </c>
      <c r="AC43" s="203">
        <v>11.13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26.03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9.07</v>
      </c>
      <c r="D44" s="203">
        <v>1.73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14.75</v>
      </c>
      <c r="J44" s="203">
        <v>0.84</v>
      </c>
      <c r="K44" s="203">
        <v>28.27</v>
      </c>
      <c r="L44" s="203">
        <v>44.88</v>
      </c>
      <c r="M44" s="203">
        <v>0</v>
      </c>
      <c r="N44" s="203">
        <v>0.91</v>
      </c>
      <c r="O44" s="203">
        <v>1.51</v>
      </c>
      <c r="P44" s="203">
        <v>1.97</v>
      </c>
      <c r="Q44" s="203">
        <v>3.62</v>
      </c>
      <c r="R44" s="203">
        <v>5.77</v>
      </c>
      <c r="S44" s="203">
        <v>3.7</v>
      </c>
      <c r="T44" s="203">
        <v>0</v>
      </c>
      <c r="U44" s="203">
        <v>5.77</v>
      </c>
      <c r="V44" s="203">
        <v>5.27</v>
      </c>
      <c r="W44" s="203">
        <v>0.35</v>
      </c>
      <c r="X44" s="203">
        <v>20.53</v>
      </c>
      <c r="Y44" s="203">
        <v>0</v>
      </c>
      <c r="Z44" s="203">
        <v>25.38</v>
      </c>
      <c r="AA44" s="203">
        <v>7.27</v>
      </c>
      <c r="AB44" s="203">
        <v>0</v>
      </c>
      <c r="AC44" s="203">
        <v>11.13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26.03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9.07</v>
      </c>
      <c r="D45" s="203">
        <v>1.73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14.75</v>
      </c>
      <c r="J45" s="203">
        <v>0.84</v>
      </c>
      <c r="K45" s="203">
        <v>28.27</v>
      </c>
      <c r="L45" s="203">
        <v>44.88</v>
      </c>
      <c r="M45" s="203">
        <v>0</v>
      </c>
      <c r="N45" s="203">
        <v>0.91</v>
      </c>
      <c r="O45" s="203">
        <v>1.51</v>
      </c>
      <c r="P45" s="203">
        <v>2.0099999999999998</v>
      </c>
      <c r="Q45" s="203">
        <v>3.62</v>
      </c>
      <c r="R45" s="203">
        <v>5.77</v>
      </c>
      <c r="S45" s="203">
        <v>3.7</v>
      </c>
      <c r="T45" s="203">
        <v>0</v>
      </c>
      <c r="U45" s="203">
        <v>5.77</v>
      </c>
      <c r="V45" s="203">
        <v>5.27</v>
      </c>
      <c r="W45" s="203">
        <v>0.35</v>
      </c>
      <c r="X45" s="203">
        <v>20.53</v>
      </c>
      <c r="Y45" s="203">
        <v>0</v>
      </c>
      <c r="Z45" s="203">
        <v>25.38</v>
      </c>
      <c r="AA45" s="203">
        <v>7.27</v>
      </c>
      <c r="AB45" s="203">
        <v>0</v>
      </c>
      <c r="AC45" s="203">
        <v>11.13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26.03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9.07</v>
      </c>
      <c r="D46" s="203">
        <v>1.73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14.75</v>
      </c>
      <c r="J46" s="203">
        <v>0.84</v>
      </c>
      <c r="K46" s="203">
        <v>28.27</v>
      </c>
      <c r="L46" s="203">
        <v>44.88</v>
      </c>
      <c r="M46" s="203">
        <v>0</v>
      </c>
      <c r="N46" s="203">
        <v>0.91</v>
      </c>
      <c r="O46" s="203">
        <v>1.51</v>
      </c>
      <c r="P46" s="203">
        <v>2.0299999999999998</v>
      </c>
      <c r="Q46" s="203">
        <v>3.62</v>
      </c>
      <c r="R46" s="203">
        <v>5.77</v>
      </c>
      <c r="S46" s="203">
        <v>3.7</v>
      </c>
      <c r="T46" s="203">
        <v>0</v>
      </c>
      <c r="U46" s="203">
        <v>5.77</v>
      </c>
      <c r="V46" s="203">
        <v>5.27</v>
      </c>
      <c r="W46" s="203">
        <v>0.35</v>
      </c>
      <c r="X46" s="203">
        <v>20.53</v>
      </c>
      <c r="Y46" s="203">
        <v>0</v>
      </c>
      <c r="Z46" s="203">
        <v>25.38</v>
      </c>
      <c r="AA46" s="203">
        <v>7.27</v>
      </c>
      <c r="AB46" s="203">
        <v>0</v>
      </c>
      <c r="AC46" s="203">
        <v>11.13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26.03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9.07</v>
      </c>
      <c r="D47" s="203">
        <v>1.73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14.75</v>
      </c>
      <c r="J47" s="203">
        <v>0.84</v>
      </c>
      <c r="K47" s="203">
        <v>28.27</v>
      </c>
      <c r="L47" s="203">
        <v>44.88</v>
      </c>
      <c r="M47" s="203">
        <v>0</v>
      </c>
      <c r="N47" s="203">
        <v>0.91</v>
      </c>
      <c r="O47" s="203">
        <v>1.51</v>
      </c>
      <c r="P47" s="203">
        <v>2.0499999999999998</v>
      </c>
      <c r="Q47" s="203">
        <v>3.66</v>
      </c>
      <c r="R47" s="203">
        <v>5.77</v>
      </c>
      <c r="S47" s="203">
        <v>3.7</v>
      </c>
      <c r="T47" s="203">
        <v>0</v>
      </c>
      <c r="U47" s="203">
        <v>5.89</v>
      </c>
      <c r="V47" s="203">
        <v>5.27</v>
      </c>
      <c r="W47" s="203">
        <v>0.35</v>
      </c>
      <c r="X47" s="203">
        <v>20.53</v>
      </c>
      <c r="Y47" s="203">
        <v>0</v>
      </c>
      <c r="Z47" s="203">
        <v>25.38</v>
      </c>
      <c r="AA47" s="203">
        <v>7.27</v>
      </c>
      <c r="AB47" s="203">
        <v>0</v>
      </c>
      <c r="AC47" s="203">
        <v>11.13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26.03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9.07</v>
      </c>
      <c r="D48" s="203">
        <v>1.73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14.75</v>
      </c>
      <c r="J48" s="203">
        <v>0.84</v>
      </c>
      <c r="K48" s="203">
        <v>28.27</v>
      </c>
      <c r="L48" s="203">
        <v>44.88</v>
      </c>
      <c r="M48" s="203">
        <v>0</v>
      </c>
      <c r="N48" s="203">
        <v>0.91</v>
      </c>
      <c r="O48" s="203">
        <v>1.51</v>
      </c>
      <c r="P48" s="203">
        <v>2.0499999999999998</v>
      </c>
      <c r="Q48" s="203">
        <v>3.66</v>
      </c>
      <c r="R48" s="203">
        <v>5.77</v>
      </c>
      <c r="S48" s="203">
        <v>3.7</v>
      </c>
      <c r="T48" s="203">
        <v>0</v>
      </c>
      <c r="U48" s="203">
        <v>5.96</v>
      </c>
      <c r="V48" s="203">
        <v>5.27</v>
      </c>
      <c r="W48" s="203">
        <v>0.35</v>
      </c>
      <c r="X48" s="203">
        <v>20.53</v>
      </c>
      <c r="Y48" s="203">
        <v>0</v>
      </c>
      <c r="Z48" s="203">
        <v>25.38</v>
      </c>
      <c r="AA48" s="203">
        <v>7.27</v>
      </c>
      <c r="AB48" s="203">
        <v>0</v>
      </c>
      <c r="AC48" s="203">
        <v>11.13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26.03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9.07</v>
      </c>
      <c r="D49" s="203">
        <v>1.73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14.75</v>
      </c>
      <c r="J49" s="203">
        <v>0.84</v>
      </c>
      <c r="K49" s="203">
        <v>28.27</v>
      </c>
      <c r="L49" s="203">
        <v>44.88</v>
      </c>
      <c r="M49" s="203">
        <v>0</v>
      </c>
      <c r="N49" s="203">
        <v>0.91</v>
      </c>
      <c r="O49" s="203">
        <v>1.51</v>
      </c>
      <c r="P49" s="203">
        <v>2.0499999999999998</v>
      </c>
      <c r="Q49" s="203">
        <v>3.66</v>
      </c>
      <c r="R49" s="203">
        <v>5.77</v>
      </c>
      <c r="S49" s="203">
        <v>3.7</v>
      </c>
      <c r="T49" s="203">
        <v>0</v>
      </c>
      <c r="U49" s="203">
        <v>6.03</v>
      </c>
      <c r="V49" s="203">
        <v>5.27</v>
      </c>
      <c r="W49" s="203">
        <v>0.35</v>
      </c>
      <c r="X49" s="203">
        <v>20.53</v>
      </c>
      <c r="Y49" s="203">
        <v>0</v>
      </c>
      <c r="Z49" s="203">
        <v>25.38</v>
      </c>
      <c r="AA49" s="203">
        <v>7.27</v>
      </c>
      <c r="AB49" s="203">
        <v>0</v>
      </c>
      <c r="AC49" s="203">
        <v>11.13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26.03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9.07</v>
      </c>
      <c r="D50" s="203">
        <v>1.73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14.75</v>
      </c>
      <c r="J50" s="203">
        <v>0.84</v>
      </c>
      <c r="K50" s="203">
        <v>28.27</v>
      </c>
      <c r="L50" s="203">
        <v>44.88</v>
      </c>
      <c r="M50" s="203">
        <v>0</v>
      </c>
      <c r="N50" s="203">
        <v>0.91</v>
      </c>
      <c r="O50" s="203">
        <v>1.51</v>
      </c>
      <c r="P50" s="203">
        <v>2.0499999999999998</v>
      </c>
      <c r="Q50" s="203">
        <v>3.66</v>
      </c>
      <c r="R50" s="203">
        <v>5.77</v>
      </c>
      <c r="S50" s="203">
        <v>3.7</v>
      </c>
      <c r="T50" s="203">
        <v>0</v>
      </c>
      <c r="U50" s="203">
        <v>6.03</v>
      </c>
      <c r="V50" s="203">
        <v>5.27</v>
      </c>
      <c r="W50" s="203">
        <v>0.35</v>
      </c>
      <c r="X50" s="203">
        <v>20.53</v>
      </c>
      <c r="Y50" s="203">
        <v>0</v>
      </c>
      <c r="Z50" s="203">
        <v>25.38</v>
      </c>
      <c r="AA50" s="203">
        <v>7.27</v>
      </c>
      <c r="AB50" s="203">
        <v>0</v>
      </c>
      <c r="AC50" s="203">
        <v>11.13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26.03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9.07</v>
      </c>
      <c r="D51" s="203">
        <v>1.68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14.75</v>
      </c>
      <c r="J51" s="203">
        <v>0.84</v>
      </c>
      <c r="K51" s="203">
        <v>28.27</v>
      </c>
      <c r="L51" s="203">
        <v>44.88</v>
      </c>
      <c r="M51" s="203">
        <v>0</v>
      </c>
      <c r="N51" s="203">
        <v>0.91</v>
      </c>
      <c r="O51" s="203">
        <v>1.51</v>
      </c>
      <c r="P51" s="203">
        <v>2.0499999999999998</v>
      </c>
      <c r="Q51" s="203">
        <v>3.66</v>
      </c>
      <c r="R51" s="203">
        <v>5.77</v>
      </c>
      <c r="S51" s="203">
        <v>3.7</v>
      </c>
      <c r="T51" s="203">
        <v>0</v>
      </c>
      <c r="U51" s="203">
        <v>6.03</v>
      </c>
      <c r="V51" s="203">
        <v>5.27</v>
      </c>
      <c r="W51" s="203">
        <v>0.35</v>
      </c>
      <c r="X51" s="203">
        <v>20.53</v>
      </c>
      <c r="Y51" s="203">
        <v>0</v>
      </c>
      <c r="Z51" s="203">
        <v>25.38</v>
      </c>
      <c r="AA51" s="203">
        <v>7.27</v>
      </c>
      <c r="AB51" s="203">
        <v>0</v>
      </c>
      <c r="AC51" s="203">
        <v>11.13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26.03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145.08000000000001</v>
      </c>
      <c r="AP51" s="203">
        <v>0</v>
      </c>
    </row>
    <row r="52" spans="1:42">
      <c r="A52" t="s">
        <v>94</v>
      </c>
      <c r="B52" s="203">
        <v>0</v>
      </c>
      <c r="C52" s="203">
        <v>9.07</v>
      </c>
      <c r="D52" s="203">
        <v>1.68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14.75</v>
      </c>
      <c r="J52" s="203">
        <v>0.84</v>
      </c>
      <c r="K52" s="203">
        <v>28.27</v>
      </c>
      <c r="L52" s="203">
        <v>44.88</v>
      </c>
      <c r="M52" s="203">
        <v>0</v>
      </c>
      <c r="N52" s="203">
        <v>0.91</v>
      </c>
      <c r="O52" s="203">
        <v>1.51</v>
      </c>
      <c r="P52" s="203">
        <v>2.0499999999999998</v>
      </c>
      <c r="Q52" s="203">
        <v>3.66</v>
      </c>
      <c r="R52" s="203">
        <v>5.77</v>
      </c>
      <c r="S52" s="203">
        <v>3.7</v>
      </c>
      <c r="T52" s="203">
        <v>0</v>
      </c>
      <c r="U52" s="203">
        <v>6.03</v>
      </c>
      <c r="V52" s="203">
        <v>5.27</v>
      </c>
      <c r="W52" s="203">
        <v>0.35</v>
      </c>
      <c r="X52" s="203">
        <v>20.53</v>
      </c>
      <c r="Y52" s="203">
        <v>0</v>
      </c>
      <c r="Z52" s="203">
        <v>25.38</v>
      </c>
      <c r="AA52" s="203">
        <v>7.27</v>
      </c>
      <c r="AB52" s="203">
        <v>0</v>
      </c>
      <c r="AC52" s="203">
        <v>11.13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26.03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145.08000000000001</v>
      </c>
      <c r="AP52" s="203">
        <v>0</v>
      </c>
    </row>
    <row r="53" spans="1:42">
      <c r="A53" t="s">
        <v>95</v>
      </c>
      <c r="B53" s="203">
        <v>0</v>
      </c>
      <c r="C53" s="203">
        <v>9.07</v>
      </c>
      <c r="D53" s="203">
        <v>1.68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14.75</v>
      </c>
      <c r="J53" s="203">
        <v>0.84</v>
      </c>
      <c r="K53" s="203">
        <v>28.27</v>
      </c>
      <c r="L53" s="203">
        <v>44.88</v>
      </c>
      <c r="M53" s="203">
        <v>0</v>
      </c>
      <c r="N53" s="203">
        <v>0.91</v>
      </c>
      <c r="O53" s="203">
        <v>1.51</v>
      </c>
      <c r="P53" s="203">
        <v>2.0499999999999998</v>
      </c>
      <c r="Q53" s="203">
        <v>3.66</v>
      </c>
      <c r="R53" s="203">
        <v>5.77</v>
      </c>
      <c r="S53" s="203">
        <v>3.7</v>
      </c>
      <c r="T53" s="203">
        <v>0</v>
      </c>
      <c r="U53" s="203">
        <v>6.39</v>
      </c>
      <c r="V53" s="203">
        <v>5.27</v>
      </c>
      <c r="W53" s="203">
        <v>0.35</v>
      </c>
      <c r="X53" s="203">
        <v>20.53</v>
      </c>
      <c r="Y53" s="203">
        <v>0</v>
      </c>
      <c r="Z53" s="203">
        <v>25.38</v>
      </c>
      <c r="AA53" s="203">
        <v>7.27</v>
      </c>
      <c r="AB53" s="203">
        <v>0</v>
      </c>
      <c r="AC53" s="203">
        <v>11.13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26.03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145.08000000000001</v>
      </c>
      <c r="AP53" s="203">
        <v>0</v>
      </c>
    </row>
    <row r="54" spans="1:42">
      <c r="A54" t="s">
        <v>96</v>
      </c>
      <c r="B54" s="203">
        <v>0</v>
      </c>
      <c r="C54" s="203">
        <v>9.07</v>
      </c>
      <c r="D54" s="203">
        <v>1.68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14.75</v>
      </c>
      <c r="J54" s="203">
        <v>0.84</v>
      </c>
      <c r="K54" s="203">
        <v>28.27</v>
      </c>
      <c r="L54" s="203">
        <v>44.88</v>
      </c>
      <c r="M54" s="203">
        <v>0</v>
      </c>
      <c r="N54" s="203">
        <v>0.91</v>
      </c>
      <c r="O54" s="203">
        <v>1.51</v>
      </c>
      <c r="P54" s="203">
        <v>2.0499999999999998</v>
      </c>
      <c r="Q54" s="203">
        <v>3.66</v>
      </c>
      <c r="R54" s="203">
        <v>5.77</v>
      </c>
      <c r="S54" s="203">
        <v>3.7</v>
      </c>
      <c r="T54" s="203">
        <v>0</v>
      </c>
      <c r="U54" s="203">
        <v>6.63</v>
      </c>
      <c r="V54" s="203">
        <v>5.27</v>
      </c>
      <c r="W54" s="203">
        <v>0.35</v>
      </c>
      <c r="X54" s="203">
        <v>20.53</v>
      </c>
      <c r="Y54" s="203">
        <v>0</v>
      </c>
      <c r="Z54" s="203">
        <v>25.38</v>
      </c>
      <c r="AA54" s="203">
        <v>7.27</v>
      </c>
      <c r="AB54" s="203">
        <v>0</v>
      </c>
      <c r="AC54" s="203">
        <v>11.13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26.03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145.08000000000001</v>
      </c>
      <c r="AP54" s="203">
        <v>0</v>
      </c>
    </row>
    <row r="55" spans="1:42">
      <c r="A55" t="s">
        <v>97</v>
      </c>
      <c r="B55" s="203">
        <v>0</v>
      </c>
      <c r="C55" s="203">
        <v>9.07</v>
      </c>
      <c r="D55" s="203">
        <v>1.6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14.75</v>
      </c>
      <c r="J55" s="203">
        <v>0.84</v>
      </c>
      <c r="K55" s="203">
        <v>28.27</v>
      </c>
      <c r="L55" s="203">
        <v>32.340000000000003</v>
      </c>
      <c r="M55" s="203">
        <v>0</v>
      </c>
      <c r="N55" s="203">
        <v>0.91</v>
      </c>
      <c r="O55" s="203">
        <v>1.51</v>
      </c>
      <c r="P55" s="203">
        <v>2.0499999999999998</v>
      </c>
      <c r="Q55" s="203">
        <v>3.66</v>
      </c>
      <c r="R55" s="203">
        <v>5.77</v>
      </c>
      <c r="S55" s="203">
        <v>3.7</v>
      </c>
      <c r="T55" s="203">
        <v>0</v>
      </c>
      <c r="U55" s="203">
        <v>6.79</v>
      </c>
      <c r="V55" s="203">
        <v>5.27</v>
      </c>
      <c r="W55" s="203">
        <v>0.35</v>
      </c>
      <c r="X55" s="203">
        <v>20.53</v>
      </c>
      <c r="Y55" s="203">
        <v>0</v>
      </c>
      <c r="Z55" s="203">
        <v>25.38</v>
      </c>
      <c r="AA55" s="203">
        <v>7.27</v>
      </c>
      <c r="AB55" s="203">
        <v>0</v>
      </c>
      <c r="AC55" s="203">
        <v>11.13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26.03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145.08000000000001</v>
      </c>
      <c r="AP55" s="203">
        <v>0</v>
      </c>
    </row>
    <row r="56" spans="1:42">
      <c r="A56" t="s">
        <v>98</v>
      </c>
      <c r="B56" s="203">
        <v>0</v>
      </c>
      <c r="C56" s="203">
        <v>9.07</v>
      </c>
      <c r="D56" s="203">
        <v>1.6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14.75</v>
      </c>
      <c r="J56" s="203">
        <v>0.84</v>
      </c>
      <c r="K56" s="203">
        <v>28.27</v>
      </c>
      <c r="L56" s="203">
        <v>32.340000000000003</v>
      </c>
      <c r="M56" s="203">
        <v>0</v>
      </c>
      <c r="N56" s="203">
        <v>0.91</v>
      </c>
      <c r="O56" s="203">
        <v>1.51</v>
      </c>
      <c r="P56" s="203">
        <v>2.0499999999999998</v>
      </c>
      <c r="Q56" s="203">
        <v>3.66</v>
      </c>
      <c r="R56" s="203">
        <v>5.77</v>
      </c>
      <c r="S56" s="203">
        <v>3.7</v>
      </c>
      <c r="T56" s="203">
        <v>0</v>
      </c>
      <c r="U56" s="203">
        <v>7.14</v>
      </c>
      <c r="V56" s="203">
        <v>5.27</v>
      </c>
      <c r="W56" s="203">
        <v>0.35</v>
      </c>
      <c r="X56" s="203">
        <v>20.53</v>
      </c>
      <c r="Y56" s="203">
        <v>0</v>
      </c>
      <c r="Z56" s="203">
        <v>25.38</v>
      </c>
      <c r="AA56" s="203">
        <v>7.27</v>
      </c>
      <c r="AB56" s="203">
        <v>0</v>
      </c>
      <c r="AC56" s="203">
        <v>11.13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26.03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145.08000000000001</v>
      </c>
      <c r="AP56" s="203">
        <v>0</v>
      </c>
    </row>
    <row r="57" spans="1:42">
      <c r="A57" t="s">
        <v>99</v>
      </c>
      <c r="B57" s="203">
        <v>0</v>
      </c>
      <c r="C57" s="203">
        <v>9.07</v>
      </c>
      <c r="D57" s="203">
        <v>1.6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14.75</v>
      </c>
      <c r="J57" s="203">
        <v>0.84</v>
      </c>
      <c r="K57" s="203">
        <v>28.27</v>
      </c>
      <c r="L57" s="203">
        <v>44.88</v>
      </c>
      <c r="M57" s="203">
        <v>0</v>
      </c>
      <c r="N57" s="203">
        <v>0.91</v>
      </c>
      <c r="O57" s="203">
        <v>1.51</v>
      </c>
      <c r="P57" s="203">
        <v>2.0499999999999998</v>
      </c>
      <c r="Q57" s="203">
        <v>3.66</v>
      </c>
      <c r="R57" s="203">
        <v>5.77</v>
      </c>
      <c r="S57" s="203">
        <v>3.7</v>
      </c>
      <c r="T57" s="203">
        <v>0</v>
      </c>
      <c r="U57" s="203">
        <v>7.19</v>
      </c>
      <c r="V57" s="203">
        <v>5.27</v>
      </c>
      <c r="W57" s="203">
        <v>0.35</v>
      </c>
      <c r="X57" s="203">
        <v>20.53</v>
      </c>
      <c r="Y57" s="203">
        <v>0</v>
      </c>
      <c r="Z57" s="203">
        <v>25.38</v>
      </c>
      <c r="AA57" s="203">
        <v>7.27</v>
      </c>
      <c r="AB57" s="203">
        <v>0</v>
      </c>
      <c r="AC57" s="203">
        <v>11.13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26.03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145.08000000000001</v>
      </c>
      <c r="AP57" s="203">
        <v>0</v>
      </c>
    </row>
    <row r="58" spans="1:42">
      <c r="A58" t="s">
        <v>100</v>
      </c>
      <c r="B58" s="203">
        <v>0</v>
      </c>
      <c r="C58" s="203">
        <v>9.07</v>
      </c>
      <c r="D58" s="203">
        <v>1.6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14.75</v>
      </c>
      <c r="J58" s="203">
        <v>0.84</v>
      </c>
      <c r="K58" s="203">
        <v>28.27</v>
      </c>
      <c r="L58" s="203">
        <v>44.88</v>
      </c>
      <c r="M58" s="203">
        <v>0</v>
      </c>
      <c r="N58" s="203">
        <v>0.91</v>
      </c>
      <c r="O58" s="203">
        <v>1.51</v>
      </c>
      <c r="P58" s="203">
        <v>2.0499999999999998</v>
      </c>
      <c r="Q58" s="203">
        <v>3.66</v>
      </c>
      <c r="R58" s="203">
        <v>5.77</v>
      </c>
      <c r="S58" s="203">
        <v>3.7</v>
      </c>
      <c r="T58" s="203">
        <v>0</v>
      </c>
      <c r="U58" s="203">
        <v>7.19</v>
      </c>
      <c r="V58" s="203">
        <v>5.27</v>
      </c>
      <c r="W58" s="203">
        <v>0.35</v>
      </c>
      <c r="X58" s="203">
        <v>20.53</v>
      </c>
      <c r="Y58" s="203">
        <v>0</v>
      </c>
      <c r="Z58" s="203">
        <v>25.38</v>
      </c>
      <c r="AA58" s="203">
        <v>7.27</v>
      </c>
      <c r="AB58" s="203">
        <v>0</v>
      </c>
      <c r="AC58" s="203">
        <v>0.28000000000000003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26.03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145.08000000000001</v>
      </c>
      <c r="AP58" s="203">
        <v>0</v>
      </c>
    </row>
    <row r="59" spans="1:42">
      <c r="A59" t="s">
        <v>101</v>
      </c>
      <c r="B59" s="203">
        <v>0</v>
      </c>
      <c r="C59" s="203">
        <v>9.07</v>
      </c>
      <c r="D59" s="203">
        <v>1.6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14.75</v>
      </c>
      <c r="J59" s="203">
        <v>0.84</v>
      </c>
      <c r="K59" s="203">
        <v>28</v>
      </c>
      <c r="L59" s="203">
        <v>44.88</v>
      </c>
      <c r="M59" s="203">
        <v>0</v>
      </c>
      <c r="N59" s="203">
        <v>0.91</v>
      </c>
      <c r="O59" s="203">
        <v>1.51</v>
      </c>
      <c r="P59" s="203">
        <v>2.0499999999999998</v>
      </c>
      <c r="Q59" s="203">
        <v>3.66</v>
      </c>
      <c r="R59" s="203">
        <v>5.77</v>
      </c>
      <c r="S59" s="203">
        <v>3.7</v>
      </c>
      <c r="T59" s="203">
        <v>0</v>
      </c>
      <c r="U59" s="203">
        <v>7.26</v>
      </c>
      <c r="V59" s="203">
        <v>5.27</v>
      </c>
      <c r="W59" s="203">
        <v>0.35</v>
      </c>
      <c r="X59" s="203">
        <v>20.53</v>
      </c>
      <c r="Y59" s="203">
        <v>0</v>
      </c>
      <c r="Z59" s="203">
        <v>25.38</v>
      </c>
      <c r="AA59" s="203">
        <v>7.27</v>
      </c>
      <c r="AB59" s="203">
        <v>0</v>
      </c>
      <c r="AC59" s="203">
        <v>11.13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26.37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145.08000000000001</v>
      </c>
      <c r="AP59" s="203">
        <v>0</v>
      </c>
    </row>
    <row r="60" spans="1:42">
      <c r="A60" t="s">
        <v>102</v>
      </c>
      <c r="B60" s="203">
        <v>0</v>
      </c>
      <c r="C60" s="203">
        <v>9.07</v>
      </c>
      <c r="D60" s="203">
        <v>1.6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14.75</v>
      </c>
      <c r="J60" s="203">
        <v>0.84</v>
      </c>
      <c r="K60" s="203">
        <v>28</v>
      </c>
      <c r="L60" s="203">
        <v>44.88</v>
      </c>
      <c r="M60" s="203">
        <v>0</v>
      </c>
      <c r="N60" s="203">
        <v>0.91</v>
      </c>
      <c r="O60" s="203">
        <v>1.51</v>
      </c>
      <c r="P60" s="203">
        <v>2.0499999999999998</v>
      </c>
      <c r="Q60" s="203">
        <v>3.66</v>
      </c>
      <c r="R60" s="203">
        <v>5.77</v>
      </c>
      <c r="S60" s="203">
        <v>3.7</v>
      </c>
      <c r="T60" s="203">
        <v>0</v>
      </c>
      <c r="U60" s="203">
        <v>7.26</v>
      </c>
      <c r="V60" s="203">
        <v>5.27</v>
      </c>
      <c r="W60" s="203">
        <v>0.35</v>
      </c>
      <c r="X60" s="203">
        <v>20.53</v>
      </c>
      <c r="Y60" s="203">
        <v>0</v>
      </c>
      <c r="Z60" s="203">
        <v>25.38</v>
      </c>
      <c r="AA60" s="203">
        <v>7.27</v>
      </c>
      <c r="AB60" s="203">
        <v>0</v>
      </c>
      <c r="AC60" s="203">
        <v>11.13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26.37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145.08000000000001</v>
      </c>
      <c r="AP60" s="203">
        <v>0</v>
      </c>
    </row>
    <row r="61" spans="1:42">
      <c r="A61" t="s">
        <v>103</v>
      </c>
      <c r="B61" s="203">
        <v>0</v>
      </c>
      <c r="C61" s="203">
        <v>9.07</v>
      </c>
      <c r="D61" s="203">
        <v>1.6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14.75</v>
      </c>
      <c r="J61" s="203">
        <v>0.84</v>
      </c>
      <c r="K61" s="203">
        <v>28</v>
      </c>
      <c r="L61" s="203">
        <v>44.88</v>
      </c>
      <c r="M61" s="203">
        <v>0</v>
      </c>
      <c r="N61" s="203">
        <v>0.91</v>
      </c>
      <c r="O61" s="203">
        <v>1.51</v>
      </c>
      <c r="P61" s="203">
        <v>2.0499999999999998</v>
      </c>
      <c r="Q61" s="203">
        <v>3.66</v>
      </c>
      <c r="R61" s="203">
        <v>5.77</v>
      </c>
      <c r="S61" s="203">
        <v>3.7</v>
      </c>
      <c r="T61" s="203">
        <v>0</v>
      </c>
      <c r="U61" s="203">
        <v>7.26</v>
      </c>
      <c r="V61" s="203">
        <v>5.27</v>
      </c>
      <c r="W61" s="203">
        <v>0.35</v>
      </c>
      <c r="X61" s="203">
        <v>20.53</v>
      </c>
      <c r="Y61" s="203">
        <v>0</v>
      </c>
      <c r="Z61" s="203">
        <v>25.38</v>
      </c>
      <c r="AA61" s="203">
        <v>7.27</v>
      </c>
      <c r="AB61" s="203">
        <v>0</v>
      </c>
      <c r="AC61" s="203">
        <v>11.13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26.37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145.08000000000001</v>
      </c>
      <c r="AP61" s="203">
        <v>0</v>
      </c>
    </row>
    <row r="62" spans="1:42">
      <c r="A62" t="s">
        <v>104</v>
      </c>
      <c r="B62" s="203">
        <v>0</v>
      </c>
      <c r="C62" s="203">
        <v>9.07</v>
      </c>
      <c r="D62" s="203">
        <v>1.6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14.75</v>
      </c>
      <c r="J62" s="203">
        <v>0.84</v>
      </c>
      <c r="K62" s="203">
        <v>28</v>
      </c>
      <c r="L62" s="203">
        <v>44.88</v>
      </c>
      <c r="M62" s="203">
        <v>0</v>
      </c>
      <c r="N62" s="203">
        <v>0.91</v>
      </c>
      <c r="O62" s="203">
        <v>1.51</v>
      </c>
      <c r="P62" s="203">
        <v>2.0499999999999998</v>
      </c>
      <c r="Q62" s="203">
        <v>3.66</v>
      </c>
      <c r="R62" s="203">
        <v>5.77</v>
      </c>
      <c r="S62" s="203">
        <v>3.7</v>
      </c>
      <c r="T62" s="203">
        <v>0</v>
      </c>
      <c r="U62" s="203">
        <v>7.26</v>
      </c>
      <c r="V62" s="203">
        <v>5.27</v>
      </c>
      <c r="W62" s="203">
        <v>0.35</v>
      </c>
      <c r="X62" s="203">
        <v>20.53</v>
      </c>
      <c r="Y62" s="203">
        <v>0</v>
      </c>
      <c r="Z62" s="203">
        <v>25.38</v>
      </c>
      <c r="AA62" s="203">
        <v>7.27</v>
      </c>
      <c r="AB62" s="203">
        <v>0</v>
      </c>
      <c r="AC62" s="203">
        <v>11.13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26.37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145.08000000000001</v>
      </c>
      <c r="AP62" s="203">
        <v>0</v>
      </c>
    </row>
    <row r="63" spans="1:42">
      <c r="A63" t="s">
        <v>105</v>
      </c>
      <c r="B63" s="203">
        <v>0</v>
      </c>
      <c r="C63" s="203">
        <v>9.07</v>
      </c>
      <c r="D63" s="203">
        <v>1.6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14.75</v>
      </c>
      <c r="J63" s="203">
        <v>0.84</v>
      </c>
      <c r="K63" s="203">
        <v>28</v>
      </c>
      <c r="L63" s="203">
        <v>44.88</v>
      </c>
      <c r="M63" s="203">
        <v>0</v>
      </c>
      <c r="N63" s="203">
        <v>0.91</v>
      </c>
      <c r="O63" s="203">
        <v>1.51</v>
      </c>
      <c r="P63" s="203">
        <v>2.0499999999999998</v>
      </c>
      <c r="Q63" s="203">
        <v>3.66</v>
      </c>
      <c r="R63" s="203">
        <v>5.77</v>
      </c>
      <c r="S63" s="203">
        <v>3.7</v>
      </c>
      <c r="T63" s="203">
        <v>0</v>
      </c>
      <c r="U63" s="203">
        <v>7.26</v>
      </c>
      <c r="V63" s="203">
        <v>5.27</v>
      </c>
      <c r="W63" s="203">
        <v>0.35</v>
      </c>
      <c r="X63" s="203">
        <v>20.53</v>
      </c>
      <c r="Y63" s="203">
        <v>0</v>
      </c>
      <c r="Z63" s="203">
        <v>25.38</v>
      </c>
      <c r="AA63" s="203">
        <v>7.27</v>
      </c>
      <c r="AB63" s="203">
        <v>0</v>
      </c>
      <c r="AC63" s="203">
        <v>11.13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26.37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145.08000000000001</v>
      </c>
      <c r="AP63" s="203">
        <v>0</v>
      </c>
    </row>
    <row r="64" spans="1:42">
      <c r="A64" t="s">
        <v>106</v>
      </c>
      <c r="B64" s="203">
        <v>0</v>
      </c>
      <c r="C64" s="203">
        <v>9.07</v>
      </c>
      <c r="D64" s="203">
        <v>1.6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14.75</v>
      </c>
      <c r="J64" s="203">
        <v>0.84</v>
      </c>
      <c r="K64" s="203">
        <v>28</v>
      </c>
      <c r="L64" s="203">
        <v>44.88</v>
      </c>
      <c r="M64" s="203">
        <v>0</v>
      </c>
      <c r="N64" s="203">
        <v>0.91</v>
      </c>
      <c r="O64" s="203">
        <v>1.51</v>
      </c>
      <c r="P64" s="203">
        <v>2.0499999999999998</v>
      </c>
      <c r="Q64" s="203">
        <v>3.66</v>
      </c>
      <c r="R64" s="203">
        <v>5.77</v>
      </c>
      <c r="S64" s="203">
        <v>3.7</v>
      </c>
      <c r="T64" s="203">
        <v>0</v>
      </c>
      <c r="U64" s="203">
        <v>7.26</v>
      </c>
      <c r="V64" s="203">
        <v>5.27</v>
      </c>
      <c r="W64" s="203">
        <v>0.35</v>
      </c>
      <c r="X64" s="203">
        <v>20.53</v>
      </c>
      <c r="Y64" s="203">
        <v>0</v>
      </c>
      <c r="Z64" s="203">
        <v>25.38</v>
      </c>
      <c r="AA64" s="203">
        <v>7.27</v>
      </c>
      <c r="AB64" s="203">
        <v>0</v>
      </c>
      <c r="AC64" s="203">
        <v>11.13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26.37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145.08000000000001</v>
      </c>
      <c r="AP64" s="203">
        <v>0</v>
      </c>
    </row>
    <row r="65" spans="1:42">
      <c r="A65" t="s">
        <v>107</v>
      </c>
      <c r="B65" s="203">
        <v>0</v>
      </c>
      <c r="C65" s="203">
        <v>9.07</v>
      </c>
      <c r="D65" s="203">
        <v>1.6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14.75</v>
      </c>
      <c r="J65" s="203">
        <v>0.84</v>
      </c>
      <c r="K65" s="203">
        <v>28</v>
      </c>
      <c r="L65" s="203">
        <v>44.88</v>
      </c>
      <c r="M65" s="203">
        <v>0</v>
      </c>
      <c r="N65" s="203">
        <v>0.91</v>
      </c>
      <c r="O65" s="203">
        <v>1.51</v>
      </c>
      <c r="P65" s="203">
        <v>2.0499999999999998</v>
      </c>
      <c r="Q65" s="203">
        <v>3.66</v>
      </c>
      <c r="R65" s="203">
        <v>5.77</v>
      </c>
      <c r="S65" s="203">
        <v>3.7</v>
      </c>
      <c r="T65" s="203">
        <v>0</v>
      </c>
      <c r="U65" s="203">
        <v>7.26</v>
      </c>
      <c r="V65" s="203">
        <v>5.27</v>
      </c>
      <c r="W65" s="203">
        <v>0.35</v>
      </c>
      <c r="X65" s="203">
        <v>20.53</v>
      </c>
      <c r="Y65" s="203">
        <v>0</v>
      </c>
      <c r="Z65" s="203">
        <v>25.38</v>
      </c>
      <c r="AA65" s="203">
        <v>7.27</v>
      </c>
      <c r="AB65" s="203">
        <v>0</v>
      </c>
      <c r="AC65" s="203">
        <v>0.79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10.71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145.08000000000001</v>
      </c>
      <c r="AP65" s="203">
        <v>0</v>
      </c>
    </row>
    <row r="66" spans="1:42">
      <c r="A66" t="s">
        <v>108</v>
      </c>
      <c r="B66" s="203">
        <v>0</v>
      </c>
      <c r="C66" s="203">
        <v>9.07</v>
      </c>
      <c r="D66" s="203">
        <v>1.6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14.75</v>
      </c>
      <c r="J66" s="203">
        <v>0.84</v>
      </c>
      <c r="K66" s="203">
        <v>28</v>
      </c>
      <c r="L66" s="203">
        <v>44.88</v>
      </c>
      <c r="M66" s="203">
        <v>0</v>
      </c>
      <c r="N66" s="203">
        <v>0.91</v>
      </c>
      <c r="O66" s="203">
        <v>1.51</v>
      </c>
      <c r="P66" s="203">
        <v>2.0499999999999998</v>
      </c>
      <c r="Q66" s="203">
        <v>3.66</v>
      </c>
      <c r="R66" s="203">
        <v>5.77</v>
      </c>
      <c r="S66" s="203">
        <v>3.7</v>
      </c>
      <c r="T66" s="203">
        <v>0</v>
      </c>
      <c r="U66" s="203">
        <v>7.26</v>
      </c>
      <c r="V66" s="203">
        <v>5.27</v>
      </c>
      <c r="W66" s="203">
        <v>0.35</v>
      </c>
      <c r="X66" s="203">
        <v>20.53</v>
      </c>
      <c r="Y66" s="203">
        <v>0</v>
      </c>
      <c r="Z66" s="203">
        <v>25.38</v>
      </c>
      <c r="AA66" s="203">
        <v>7.27</v>
      </c>
      <c r="AB66" s="203">
        <v>0</v>
      </c>
      <c r="AC66" s="203">
        <v>0.79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10.71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145.08000000000001</v>
      </c>
      <c r="AP66" s="203">
        <v>0</v>
      </c>
    </row>
    <row r="67" spans="1:42">
      <c r="A67" t="s">
        <v>109</v>
      </c>
      <c r="B67" s="203">
        <v>0</v>
      </c>
      <c r="C67" s="203">
        <v>9.07</v>
      </c>
      <c r="D67" s="203">
        <v>1.68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14.75</v>
      </c>
      <c r="J67" s="203">
        <v>0.84</v>
      </c>
      <c r="K67" s="203">
        <v>28.58</v>
      </c>
      <c r="L67" s="203">
        <v>13.37</v>
      </c>
      <c r="M67" s="203">
        <v>0</v>
      </c>
      <c r="N67" s="203">
        <v>0.91</v>
      </c>
      <c r="O67" s="203">
        <v>1.51</v>
      </c>
      <c r="P67" s="203">
        <v>2.0499999999999998</v>
      </c>
      <c r="Q67" s="203">
        <v>3.66</v>
      </c>
      <c r="R67" s="203">
        <v>5.77</v>
      </c>
      <c r="S67" s="203">
        <v>3.7</v>
      </c>
      <c r="T67" s="203">
        <v>0</v>
      </c>
      <c r="U67" s="203">
        <v>7.26</v>
      </c>
      <c r="V67" s="203">
        <v>5.27</v>
      </c>
      <c r="W67" s="203">
        <v>0.35</v>
      </c>
      <c r="X67" s="203">
        <v>20.53</v>
      </c>
      <c r="Y67" s="203">
        <v>0</v>
      </c>
      <c r="Z67" s="203">
        <v>25.38</v>
      </c>
      <c r="AA67" s="203">
        <v>7.27</v>
      </c>
      <c r="AB67" s="203">
        <v>0</v>
      </c>
      <c r="AC67" s="203">
        <v>11.13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26.94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145.08000000000001</v>
      </c>
      <c r="AP67" s="203">
        <v>0</v>
      </c>
    </row>
    <row r="68" spans="1:42">
      <c r="A68" t="s">
        <v>110</v>
      </c>
      <c r="B68" s="203">
        <v>0</v>
      </c>
      <c r="C68" s="203">
        <v>9.07</v>
      </c>
      <c r="D68" s="203">
        <v>1.68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14.75</v>
      </c>
      <c r="J68" s="203">
        <v>0.84</v>
      </c>
      <c r="K68" s="203">
        <v>28.58</v>
      </c>
      <c r="L68" s="203">
        <v>13.37</v>
      </c>
      <c r="M68" s="203">
        <v>0</v>
      </c>
      <c r="N68" s="203">
        <v>0.91</v>
      </c>
      <c r="O68" s="203">
        <v>1.51</v>
      </c>
      <c r="P68" s="203">
        <v>2.0499999999999998</v>
      </c>
      <c r="Q68" s="203">
        <v>3.66</v>
      </c>
      <c r="R68" s="203">
        <v>5.77</v>
      </c>
      <c r="S68" s="203">
        <v>3.7</v>
      </c>
      <c r="T68" s="203">
        <v>0</v>
      </c>
      <c r="U68" s="203">
        <v>7.26</v>
      </c>
      <c r="V68" s="203">
        <v>5.27</v>
      </c>
      <c r="W68" s="203">
        <v>0.35</v>
      </c>
      <c r="X68" s="203">
        <v>20.53</v>
      </c>
      <c r="Y68" s="203">
        <v>0</v>
      </c>
      <c r="Z68" s="203">
        <v>25.38</v>
      </c>
      <c r="AA68" s="203">
        <v>7.27</v>
      </c>
      <c r="AB68" s="203">
        <v>0</v>
      </c>
      <c r="AC68" s="203">
        <v>11.13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26.93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145.08000000000001</v>
      </c>
      <c r="AP68" s="203">
        <v>0</v>
      </c>
    </row>
    <row r="69" spans="1:42">
      <c r="A69" t="s">
        <v>111</v>
      </c>
      <c r="B69" s="203">
        <v>0</v>
      </c>
      <c r="C69" s="203">
        <v>9.07</v>
      </c>
      <c r="D69" s="203">
        <v>1.68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14.75</v>
      </c>
      <c r="J69" s="203">
        <v>0.84</v>
      </c>
      <c r="K69" s="203">
        <v>28.58</v>
      </c>
      <c r="L69" s="203">
        <v>13.37</v>
      </c>
      <c r="M69" s="203">
        <v>0</v>
      </c>
      <c r="N69" s="203">
        <v>0.91</v>
      </c>
      <c r="O69" s="203">
        <v>1.51</v>
      </c>
      <c r="P69" s="203">
        <v>2.0499999999999998</v>
      </c>
      <c r="Q69" s="203">
        <v>3.66</v>
      </c>
      <c r="R69" s="203">
        <v>5.77</v>
      </c>
      <c r="S69" s="203">
        <v>3.7</v>
      </c>
      <c r="T69" s="203">
        <v>0</v>
      </c>
      <c r="U69" s="203">
        <v>7.26</v>
      </c>
      <c r="V69" s="203">
        <v>5.27</v>
      </c>
      <c r="W69" s="203">
        <v>0.35</v>
      </c>
      <c r="X69" s="203">
        <v>20.53</v>
      </c>
      <c r="Y69" s="203">
        <v>0</v>
      </c>
      <c r="Z69" s="203">
        <v>25.38</v>
      </c>
      <c r="AA69" s="203">
        <v>7.27</v>
      </c>
      <c r="AB69" s="203">
        <v>0</v>
      </c>
      <c r="AC69" s="203">
        <v>0.28000000000000003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11.9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145.08000000000001</v>
      </c>
      <c r="AP69" s="203">
        <v>0</v>
      </c>
    </row>
    <row r="70" spans="1:42">
      <c r="A70" t="s">
        <v>112</v>
      </c>
      <c r="B70" s="203">
        <v>0</v>
      </c>
      <c r="C70" s="203">
        <v>9.07</v>
      </c>
      <c r="D70" s="203">
        <v>1.68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14.75</v>
      </c>
      <c r="J70" s="203">
        <v>0.84</v>
      </c>
      <c r="K70" s="203">
        <v>28.58</v>
      </c>
      <c r="L70" s="203">
        <v>13.37</v>
      </c>
      <c r="M70" s="203">
        <v>0</v>
      </c>
      <c r="N70" s="203">
        <v>0.91</v>
      </c>
      <c r="O70" s="203">
        <v>1.51</v>
      </c>
      <c r="P70" s="203">
        <v>2.0499999999999998</v>
      </c>
      <c r="Q70" s="203">
        <v>3.66</v>
      </c>
      <c r="R70" s="203">
        <v>5.77</v>
      </c>
      <c r="S70" s="203">
        <v>3.7</v>
      </c>
      <c r="T70" s="203">
        <v>0</v>
      </c>
      <c r="U70" s="203">
        <v>7.26</v>
      </c>
      <c r="V70" s="203">
        <v>5.27</v>
      </c>
      <c r="W70" s="203">
        <v>0.35</v>
      </c>
      <c r="X70" s="203">
        <v>20.53</v>
      </c>
      <c r="Y70" s="203">
        <v>0</v>
      </c>
      <c r="Z70" s="203">
        <v>25.38</v>
      </c>
      <c r="AA70" s="203">
        <v>7.27</v>
      </c>
      <c r="AB70" s="203">
        <v>0</v>
      </c>
      <c r="AC70" s="203">
        <v>0.28000000000000003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11.9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145.08000000000001</v>
      </c>
      <c r="AP70" s="203">
        <v>0</v>
      </c>
    </row>
    <row r="71" spans="1:42">
      <c r="A71" t="s">
        <v>113</v>
      </c>
      <c r="B71" s="203">
        <v>0</v>
      </c>
      <c r="C71" s="203">
        <v>9.07</v>
      </c>
      <c r="D71" s="203">
        <v>1.73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14.75</v>
      </c>
      <c r="J71" s="203">
        <v>0.84</v>
      </c>
      <c r="K71" s="203">
        <v>28.08</v>
      </c>
      <c r="L71" s="203">
        <v>16.510000000000002</v>
      </c>
      <c r="M71" s="203">
        <v>0</v>
      </c>
      <c r="N71" s="203">
        <v>0.91</v>
      </c>
      <c r="O71" s="203">
        <v>1.51</v>
      </c>
      <c r="P71" s="203">
        <v>2.0499999999999998</v>
      </c>
      <c r="Q71" s="203">
        <v>3.64</v>
      </c>
      <c r="R71" s="203">
        <v>5.57</v>
      </c>
      <c r="S71" s="203">
        <v>3.58</v>
      </c>
      <c r="T71" s="203">
        <v>0</v>
      </c>
      <c r="U71" s="203">
        <v>7.26</v>
      </c>
      <c r="V71" s="203">
        <v>5.27</v>
      </c>
      <c r="W71" s="203">
        <v>0.3</v>
      </c>
      <c r="X71" s="203">
        <v>20.38</v>
      </c>
      <c r="Y71" s="203">
        <v>0</v>
      </c>
      <c r="Z71" s="203">
        <v>25.17</v>
      </c>
      <c r="AA71" s="203">
        <v>6.87</v>
      </c>
      <c r="AB71" s="203">
        <v>0</v>
      </c>
      <c r="AC71" s="203">
        <v>11.48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26.62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145.08000000000001</v>
      </c>
      <c r="AP71" s="203">
        <v>0</v>
      </c>
    </row>
    <row r="72" spans="1:42">
      <c r="A72" t="s">
        <v>114</v>
      </c>
      <c r="B72" s="203">
        <v>0</v>
      </c>
      <c r="C72" s="203">
        <v>9.07</v>
      </c>
      <c r="D72" s="203">
        <v>1.73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14.75</v>
      </c>
      <c r="J72" s="203">
        <v>0.84</v>
      </c>
      <c r="K72" s="203">
        <v>28.08</v>
      </c>
      <c r="L72" s="203">
        <v>16.510000000000002</v>
      </c>
      <c r="M72" s="203">
        <v>0</v>
      </c>
      <c r="N72" s="203">
        <v>0.91</v>
      </c>
      <c r="O72" s="203">
        <v>1.51</v>
      </c>
      <c r="P72" s="203">
        <v>2.0499999999999998</v>
      </c>
      <c r="Q72" s="203">
        <v>3.64</v>
      </c>
      <c r="R72" s="203">
        <v>5.57</v>
      </c>
      <c r="S72" s="203">
        <v>3.58</v>
      </c>
      <c r="T72" s="203">
        <v>0</v>
      </c>
      <c r="U72" s="203">
        <v>7.26</v>
      </c>
      <c r="V72" s="203">
        <v>5.27</v>
      </c>
      <c r="W72" s="203">
        <v>0.3</v>
      </c>
      <c r="X72" s="203">
        <v>20.38</v>
      </c>
      <c r="Y72" s="203">
        <v>0</v>
      </c>
      <c r="Z72" s="203">
        <v>25.17</v>
      </c>
      <c r="AA72" s="203">
        <v>6.87</v>
      </c>
      <c r="AB72" s="203">
        <v>0</v>
      </c>
      <c r="AC72" s="203">
        <v>11.48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26.62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145.08000000000001</v>
      </c>
      <c r="AP72" s="203">
        <v>0</v>
      </c>
    </row>
    <row r="73" spans="1:42">
      <c r="A73" t="s">
        <v>115</v>
      </c>
      <c r="B73" s="203">
        <v>0</v>
      </c>
      <c r="C73" s="203">
        <v>9.07</v>
      </c>
      <c r="D73" s="203">
        <v>1.73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14.75</v>
      </c>
      <c r="J73" s="203">
        <v>0.84</v>
      </c>
      <c r="K73" s="203">
        <v>28.1</v>
      </c>
      <c r="L73" s="203">
        <v>45.07</v>
      </c>
      <c r="M73" s="203">
        <v>0</v>
      </c>
      <c r="N73" s="203">
        <v>0.91</v>
      </c>
      <c r="O73" s="203">
        <v>1.51</v>
      </c>
      <c r="P73" s="203">
        <v>2.0499999999999998</v>
      </c>
      <c r="Q73" s="203">
        <v>3.64</v>
      </c>
      <c r="R73" s="203">
        <v>5.57</v>
      </c>
      <c r="S73" s="203">
        <v>3.58</v>
      </c>
      <c r="T73" s="203">
        <v>0</v>
      </c>
      <c r="U73" s="203">
        <v>7.26</v>
      </c>
      <c r="V73" s="203">
        <v>5.27</v>
      </c>
      <c r="W73" s="203">
        <v>0.46</v>
      </c>
      <c r="X73" s="203">
        <v>25.67</v>
      </c>
      <c r="Y73" s="203">
        <v>0</v>
      </c>
      <c r="Z73" s="203">
        <v>25.15</v>
      </c>
      <c r="AA73" s="203">
        <v>6.87</v>
      </c>
      <c r="AB73" s="203">
        <v>0</v>
      </c>
      <c r="AC73" s="203">
        <v>11.48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26.62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145.08000000000001</v>
      </c>
      <c r="AP73" s="203">
        <v>0</v>
      </c>
    </row>
    <row r="74" spans="1:42">
      <c r="A74" t="s">
        <v>116</v>
      </c>
      <c r="B74" s="203">
        <v>0</v>
      </c>
      <c r="C74" s="203">
        <v>9.07</v>
      </c>
      <c r="D74" s="203">
        <v>1.73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14.75</v>
      </c>
      <c r="J74" s="203">
        <v>0.84</v>
      </c>
      <c r="K74" s="203">
        <v>28.1</v>
      </c>
      <c r="L74" s="203">
        <v>45.07</v>
      </c>
      <c r="M74" s="203">
        <v>0</v>
      </c>
      <c r="N74" s="203">
        <v>0.91</v>
      </c>
      <c r="O74" s="203">
        <v>1.51</v>
      </c>
      <c r="P74" s="203">
        <v>2.0499999999999998</v>
      </c>
      <c r="Q74" s="203">
        <v>3.64</v>
      </c>
      <c r="R74" s="203">
        <v>5.88</v>
      </c>
      <c r="S74" s="203">
        <v>3.76</v>
      </c>
      <c r="T74" s="203">
        <v>0</v>
      </c>
      <c r="U74" s="203">
        <v>7.26</v>
      </c>
      <c r="V74" s="203">
        <v>5.27</v>
      </c>
      <c r="W74" s="203">
        <v>0.3</v>
      </c>
      <c r="X74" s="203">
        <v>24.3</v>
      </c>
      <c r="Y74" s="203">
        <v>0</v>
      </c>
      <c r="Z74" s="203">
        <v>25.15</v>
      </c>
      <c r="AA74" s="203">
        <v>6.87</v>
      </c>
      <c r="AB74" s="203">
        <v>0</v>
      </c>
      <c r="AC74" s="203">
        <v>11.48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26.62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145.08000000000001</v>
      </c>
      <c r="AP74" s="203">
        <v>0</v>
      </c>
    </row>
    <row r="75" spans="1:42">
      <c r="A75" t="s">
        <v>117</v>
      </c>
      <c r="B75" s="203">
        <v>0</v>
      </c>
      <c r="C75" s="203">
        <v>9.07</v>
      </c>
      <c r="D75" s="203">
        <v>1.73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14.75</v>
      </c>
      <c r="J75" s="203">
        <v>0.84</v>
      </c>
      <c r="K75" s="203">
        <v>28.34</v>
      </c>
      <c r="L75" s="203">
        <v>45.07</v>
      </c>
      <c r="M75" s="203">
        <v>0</v>
      </c>
      <c r="N75" s="203">
        <v>0.91</v>
      </c>
      <c r="O75" s="203">
        <v>1.51</v>
      </c>
      <c r="P75" s="203">
        <v>2.0499999999999998</v>
      </c>
      <c r="Q75" s="203">
        <v>3.64</v>
      </c>
      <c r="R75" s="203">
        <v>5.88</v>
      </c>
      <c r="S75" s="203">
        <v>3.76</v>
      </c>
      <c r="T75" s="203">
        <v>0</v>
      </c>
      <c r="U75" s="203">
        <v>7.31</v>
      </c>
      <c r="V75" s="203">
        <v>5.27</v>
      </c>
      <c r="W75" s="203">
        <v>0.3</v>
      </c>
      <c r="X75" s="203">
        <v>24.3</v>
      </c>
      <c r="Y75" s="203">
        <v>0</v>
      </c>
      <c r="Z75" s="203">
        <v>31.38</v>
      </c>
      <c r="AA75" s="203">
        <v>6.87</v>
      </c>
      <c r="AB75" s="203">
        <v>0</v>
      </c>
      <c r="AC75" s="203">
        <v>11.48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26.37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9.07</v>
      </c>
      <c r="D76" s="203">
        <v>1.73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14.75</v>
      </c>
      <c r="J76" s="203">
        <v>0.84</v>
      </c>
      <c r="K76" s="203">
        <v>26.57</v>
      </c>
      <c r="L76" s="203">
        <v>45.07</v>
      </c>
      <c r="M76" s="203">
        <v>0</v>
      </c>
      <c r="N76" s="203">
        <v>0.91</v>
      </c>
      <c r="O76" s="203">
        <v>1.51</v>
      </c>
      <c r="P76" s="203">
        <v>2.0499999999999998</v>
      </c>
      <c r="Q76" s="203">
        <v>0.17</v>
      </c>
      <c r="R76" s="203">
        <v>0.32</v>
      </c>
      <c r="S76" s="203">
        <v>0.2</v>
      </c>
      <c r="T76" s="203">
        <v>0</v>
      </c>
      <c r="U76" s="203">
        <v>7.31</v>
      </c>
      <c r="V76" s="203">
        <v>0.16</v>
      </c>
      <c r="W76" s="203">
        <v>0.18</v>
      </c>
      <c r="X76" s="203">
        <v>13.02</v>
      </c>
      <c r="Y76" s="203">
        <v>0</v>
      </c>
      <c r="Z76" s="203">
        <v>7.48</v>
      </c>
      <c r="AA76" s="203">
        <v>6.87</v>
      </c>
      <c r="AB76" s="203">
        <v>0</v>
      </c>
      <c r="AC76" s="203">
        <v>11.48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26.37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9.07</v>
      </c>
      <c r="D77" s="203">
        <v>1.73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14.75</v>
      </c>
      <c r="J77" s="203">
        <v>0.84</v>
      </c>
      <c r="K77" s="203">
        <v>1.55</v>
      </c>
      <c r="L77" s="203">
        <v>1.96</v>
      </c>
      <c r="M77" s="203">
        <v>0</v>
      </c>
      <c r="N77" s="203">
        <v>0.91</v>
      </c>
      <c r="O77" s="203">
        <v>1.51</v>
      </c>
      <c r="P77" s="203">
        <v>2.0499999999999998</v>
      </c>
      <c r="Q77" s="203">
        <v>0.17</v>
      </c>
      <c r="R77" s="203">
        <v>0.32</v>
      </c>
      <c r="S77" s="203">
        <v>0.2</v>
      </c>
      <c r="T77" s="203">
        <v>0</v>
      </c>
      <c r="U77" s="203">
        <v>7.31</v>
      </c>
      <c r="V77" s="203">
        <v>0.16</v>
      </c>
      <c r="W77" s="203">
        <v>0.18</v>
      </c>
      <c r="X77" s="203">
        <v>13.02</v>
      </c>
      <c r="Y77" s="203">
        <v>0</v>
      </c>
      <c r="Z77" s="203">
        <v>7.48</v>
      </c>
      <c r="AA77" s="203">
        <v>0.52</v>
      </c>
      <c r="AB77" s="203">
        <v>0</v>
      </c>
      <c r="AC77" s="203">
        <v>11.13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26.37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9.07</v>
      </c>
      <c r="D78" s="203">
        <v>1.73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14.75</v>
      </c>
      <c r="J78" s="203">
        <v>0.84</v>
      </c>
      <c r="K78" s="203">
        <v>1.55</v>
      </c>
      <c r="L78" s="203">
        <v>1.96</v>
      </c>
      <c r="M78" s="203">
        <v>0</v>
      </c>
      <c r="N78" s="203">
        <v>0.91</v>
      </c>
      <c r="O78" s="203">
        <v>1.51</v>
      </c>
      <c r="P78" s="203">
        <v>2.0499999999999998</v>
      </c>
      <c r="Q78" s="203">
        <v>0.17</v>
      </c>
      <c r="R78" s="203">
        <v>0.32</v>
      </c>
      <c r="S78" s="203">
        <v>0.2</v>
      </c>
      <c r="T78" s="203">
        <v>0</v>
      </c>
      <c r="U78" s="203">
        <v>7.31</v>
      </c>
      <c r="V78" s="203">
        <v>1.95</v>
      </c>
      <c r="W78" s="203">
        <v>0.18</v>
      </c>
      <c r="X78" s="203">
        <v>13.02</v>
      </c>
      <c r="Y78" s="203">
        <v>0</v>
      </c>
      <c r="Z78" s="203">
        <v>7.48</v>
      </c>
      <c r="AA78" s="203">
        <v>0.52</v>
      </c>
      <c r="AB78" s="203">
        <v>0</v>
      </c>
      <c r="AC78" s="203">
        <v>11.13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26.37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9.07</v>
      </c>
      <c r="D79" s="203">
        <v>1.73</v>
      </c>
      <c r="E79" s="203">
        <v>0</v>
      </c>
      <c r="F79" s="203">
        <v>13.52</v>
      </c>
      <c r="G79" s="203">
        <v>4.1399999999999997</v>
      </c>
      <c r="H79" s="203">
        <v>0</v>
      </c>
      <c r="I79" s="203">
        <v>14.75</v>
      </c>
      <c r="J79" s="203">
        <v>0.84</v>
      </c>
      <c r="K79" s="203">
        <v>1.55</v>
      </c>
      <c r="L79" s="203">
        <v>1.96</v>
      </c>
      <c r="M79" s="203">
        <v>0</v>
      </c>
      <c r="N79" s="203">
        <v>0.91</v>
      </c>
      <c r="O79" s="203">
        <v>1.51</v>
      </c>
      <c r="P79" s="203">
        <v>2.0499999999999998</v>
      </c>
      <c r="Q79" s="203">
        <v>0.17</v>
      </c>
      <c r="R79" s="203">
        <v>0.32</v>
      </c>
      <c r="S79" s="203">
        <v>0.2</v>
      </c>
      <c r="T79" s="203">
        <v>0</v>
      </c>
      <c r="U79" s="203">
        <v>7.31</v>
      </c>
      <c r="V79" s="203">
        <v>2.23</v>
      </c>
      <c r="W79" s="203">
        <v>0.18</v>
      </c>
      <c r="X79" s="203">
        <v>13.02</v>
      </c>
      <c r="Y79" s="203">
        <v>0</v>
      </c>
      <c r="Z79" s="203">
        <v>7.48</v>
      </c>
      <c r="AA79" s="203">
        <v>0.52</v>
      </c>
      <c r="AB79" s="203">
        <v>0</v>
      </c>
      <c r="AC79" s="203">
        <v>11.13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26.37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9.07</v>
      </c>
      <c r="D80" s="203">
        <v>1.73</v>
      </c>
      <c r="E80" s="203">
        <v>0</v>
      </c>
      <c r="F80" s="203">
        <v>13.52</v>
      </c>
      <c r="G80" s="203">
        <v>4.1399999999999997</v>
      </c>
      <c r="H80" s="203">
        <v>0</v>
      </c>
      <c r="I80" s="203">
        <v>14.75</v>
      </c>
      <c r="J80" s="203">
        <v>0.84</v>
      </c>
      <c r="K80" s="203">
        <v>1.55</v>
      </c>
      <c r="L80" s="203">
        <v>1.96</v>
      </c>
      <c r="M80" s="203">
        <v>0</v>
      </c>
      <c r="N80" s="203">
        <v>0.91</v>
      </c>
      <c r="O80" s="203">
        <v>1.51</v>
      </c>
      <c r="P80" s="203">
        <v>2.0499999999999998</v>
      </c>
      <c r="Q80" s="203">
        <v>0.17</v>
      </c>
      <c r="R80" s="203">
        <v>0.32</v>
      </c>
      <c r="S80" s="203">
        <v>0.2</v>
      </c>
      <c r="T80" s="203">
        <v>0</v>
      </c>
      <c r="U80" s="203">
        <v>7.31</v>
      </c>
      <c r="V80" s="203">
        <v>2.23</v>
      </c>
      <c r="W80" s="203">
        <v>0.18</v>
      </c>
      <c r="X80" s="203">
        <v>13.02</v>
      </c>
      <c r="Y80" s="203">
        <v>0</v>
      </c>
      <c r="Z80" s="203">
        <v>7.48</v>
      </c>
      <c r="AA80" s="203">
        <v>0.52</v>
      </c>
      <c r="AB80" s="203">
        <v>0</v>
      </c>
      <c r="AC80" s="203">
        <v>11.13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26.37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9.07</v>
      </c>
      <c r="D81" s="203">
        <v>1.73</v>
      </c>
      <c r="E81" s="203">
        <v>0</v>
      </c>
      <c r="F81" s="203">
        <v>13.52</v>
      </c>
      <c r="G81" s="203">
        <v>4.1399999999999997</v>
      </c>
      <c r="H81" s="203">
        <v>0</v>
      </c>
      <c r="I81" s="203">
        <v>14.75</v>
      </c>
      <c r="J81" s="203">
        <v>0.84</v>
      </c>
      <c r="K81" s="203">
        <v>1.55</v>
      </c>
      <c r="L81" s="203">
        <v>1.96</v>
      </c>
      <c r="M81" s="203">
        <v>0</v>
      </c>
      <c r="N81" s="203">
        <v>0.91</v>
      </c>
      <c r="O81" s="203">
        <v>1.51</v>
      </c>
      <c r="P81" s="203">
        <v>2.0499999999999998</v>
      </c>
      <c r="Q81" s="203">
        <v>0.17</v>
      </c>
      <c r="R81" s="203">
        <v>0.32</v>
      </c>
      <c r="S81" s="203">
        <v>0.2</v>
      </c>
      <c r="T81" s="203">
        <v>0</v>
      </c>
      <c r="U81" s="203">
        <v>7.31</v>
      </c>
      <c r="V81" s="203">
        <v>2.23</v>
      </c>
      <c r="W81" s="203">
        <v>0.18</v>
      </c>
      <c r="X81" s="203">
        <v>13.02</v>
      </c>
      <c r="Y81" s="203">
        <v>0</v>
      </c>
      <c r="Z81" s="203">
        <v>7.48</v>
      </c>
      <c r="AA81" s="203">
        <v>0.52</v>
      </c>
      <c r="AB81" s="203">
        <v>0</v>
      </c>
      <c r="AC81" s="203">
        <v>11.13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26.37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9.07</v>
      </c>
      <c r="D82" s="203">
        <v>1.73</v>
      </c>
      <c r="E82" s="203">
        <v>0</v>
      </c>
      <c r="F82" s="203">
        <v>13.52</v>
      </c>
      <c r="G82" s="203">
        <v>4.1399999999999997</v>
      </c>
      <c r="H82" s="203">
        <v>0</v>
      </c>
      <c r="I82" s="203">
        <v>14.75</v>
      </c>
      <c r="J82" s="203">
        <v>0.84</v>
      </c>
      <c r="K82" s="203">
        <v>1.55</v>
      </c>
      <c r="L82" s="203">
        <v>1.96</v>
      </c>
      <c r="M82" s="203">
        <v>0</v>
      </c>
      <c r="N82" s="203">
        <v>0.91</v>
      </c>
      <c r="O82" s="203">
        <v>1.51</v>
      </c>
      <c r="P82" s="203">
        <v>2.0499999999999998</v>
      </c>
      <c r="Q82" s="203">
        <v>0.17</v>
      </c>
      <c r="R82" s="203">
        <v>0.32</v>
      </c>
      <c r="S82" s="203">
        <v>0.2</v>
      </c>
      <c r="T82" s="203">
        <v>0</v>
      </c>
      <c r="U82" s="203">
        <v>7.31</v>
      </c>
      <c r="V82" s="203">
        <v>2.23</v>
      </c>
      <c r="W82" s="203">
        <v>0.18</v>
      </c>
      <c r="X82" s="203">
        <v>13.02</v>
      </c>
      <c r="Y82" s="203">
        <v>0</v>
      </c>
      <c r="Z82" s="203">
        <v>7.48</v>
      </c>
      <c r="AA82" s="203">
        <v>0.52</v>
      </c>
      <c r="AB82" s="203">
        <v>0</v>
      </c>
      <c r="AC82" s="203">
        <v>11.13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26.37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9.07</v>
      </c>
      <c r="D83" s="203">
        <v>1.73</v>
      </c>
      <c r="E83" s="203">
        <v>0</v>
      </c>
      <c r="F83" s="203">
        <v>13.52</v>
      </c>
      <c r="G83" s="203">
        <v>4.1399999999999997</v>
      </c>
      <c r="H83" s="203">
        <v>0</v>
      </c>
      <c r="I83" s="203">
        <v>14.75</v>
      </c>
      <c r="J83" s="203">
        <v>0.84</v>
      </c>
      <c r="K83" s="203">
        <v>26.57</v>
      </c>
      <c r="L83" s="203">
        <v>45.07</v>
      </c>
      <c r="M83" s="203">
        <v>0</v>
      </c>
      <c r="N83" s="203">
        <v>0.91</v>
      </c>
      <c r="O83" s="203">
        <v>1.51</v>
      </c>
      <c r="P83" s="203">
        <v>2.0499999999999998</v>
      </c>
      <c r="Q83" s="203">
        <v>3.01</v>
      </c>
      <c r="R83" s="203">
        <v>5.73</v>
      </c>
      <c r="S83" s="203">
        <v>3.67</v>
      </c>
      <c r="T83" s="203">
        <v>0</v>
      </c>
      <c r="U83" s="203">
        <v>7.31</v>
      </c>
      <c r="V83" s="203">
        <v>5.27</v>
      </c>
      <c r="W83" s="203">
        <v>0.18</v>
      </c>
      <c r="X83" s="203">
        <v>22.34</v>
      </c>
      <c r="Y83" s="203">
        <v>0</v>
      </c>
      <c r="Z83" s="203">
        <v>31.42</v>
      </c>
      <c r="AA83" s="203">
        <v>6.87</v>
      </c>
      <c r="AB83" s="203">
        <v>0</v>
      </c>
      <c r="AC83" s="203">
        <v>11.13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26.19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9.07</v>
      </c>
      <c r="D84" s="203">
        <v>1.73</v>
      </c>
      <c r="E84" s="203">
        <v>0</v>
      </c>
      <c r="F84" s="203">
        <v>13.52</v>
      </c>
      <c r="G84" s="203">
        <v>4.1399999999999997</v>
      </c>
      <c r="H84" s="203">
        <v>0</v>
      </c>
      <c r="I84" s="203">
        <v>14.75</v>
      </c>
      <c r="J84" s="203">
        <v>0.84</v>
      </c>
      <c r="K84" s="203">
        <v>26.57</v>
      </c>
      <c r="L84" s="203">
        <v>45.07</v>
      </c>
      <c r="M84" s="203">
        <v>0</v>
      </c>
      <c r="N84" s="203">
        <v>0.91</v>
      </c>
      <c r="O84" s="203">
        <v>1.51</v>
      </c>
      <c r="P84" s="203">
        <v>2.0499999999999998</v>
      </c>
      <c r="Q84" s="203">
        <v>3.01</v>
      </c>
      <c r="R84" s="203">
        <v>5.73</v>
      </c>
      <c r="S84" s="203">
        <v>3.67</v>
      </c>
      <c r="T84" s="203">
        <v>0</v>
      </c>
      <c r="U84" s="203">
        <v>7.31</v>
      </c>
      <c r="V84" s="203">
        <v>5.27</v>
      </c>
      <c r="W84" s="203">
        <v>0.18</v>
      </c>
      <c r="X84" s="203">
        <v>22.34</v>
      </c>
      <c r="Y84" s="203">
        <v>0</v>
      </c>
      <c r="Z84" s="203">
        <v>31.42</v>
      </c>
      <c r="AA84" s="203">
        <v>6.87</v>
      </c>
      <c r="AB84" s="203">
        <v>0</v>
      </c>
      <c r="AC84" s="203">
        <v>11.13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26.19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9.07</v>
      </c>
      <c r="D85" s="203">
        <v>1.73</v>
      </c>
      <c r="E85" s="203">
        <v>0</v>
      </c>
      <c r="F85" s="203">
        <v>13.52</v>
      </c>
      <c r="G85" s="203">
        <v>4.1399999999999997</v>
      </c>
      <c r="H85" s="203">
        <v>0</v>
      </c>
      <c r="I85" s="203">
        <v>14.75</v>
      </c>
      <c r="J85" s="203">
        <v>0.84</v>
      </c>
      <c r="K85" s="203">
        <v>26.57</v>
      </c>
      <c r="L85" s="203">
        <v>45.07</v>
      </c>
      <c r="M85" s="203">
        <v>0</v>
      </c>
      <c r="N85" s="203">
        <v>0.91</v>
      </c>
      <c r="O85" s="203">
        <v>1.51</v>
      </c>
      <c r="P85" s="203">
        <v>2.0499999999999998</v>
      </c>
      <c r="Q85" s="203">
        <v>2.87</v>
      </c>
      <c r="R85" s="203">
        <v>5.67</v>
      </c>
      <c r="S85" s="203">
        <v>3.58</v>
      </c>
      <c r="T85" s="203">
        <v>0</v>
      </c>
      <c r="U85" s="203">
        <v>7.31</v>
      </c>
      <c r="V85" s="203">
        <v>5.27</v>
      </c>
      <c r="W85" s="203">
        <v>0.18</v>
      </c>
      <c r="X85" s="203">
        <v>22.34</v>
      </c>
      <c r="Y85" s="203">
        <v>0</v>
      </c>
      <c r="Z85" s="203">
        <v>31.42</v>
      </c>
      <c r="AA85" s="203">
        <v>6.87</v>
      </c>
      <c r="AB85" s="203">
        <v>0</v>
      </c>
      <c r="AC85" s="203">
        <v>11.13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26.19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9.07</v>
      </c>
      <c r="D86" s="203">
        <v>1.73</v>
      </c>
      <c r="E86" s="203">
        <v>0</v>
      </c>
      <c r="F86" s="203">
        <v>13.52</v>
      </c>
      <c r="G86" s="203">
        <v>4.1399999999999997</v>
      </c>
      <c r="H86" s="203">
        <v>0</v>
      </c>
      <c r="I86" s="203">
        <v>14.75</v>
      </c>
      <c r="J86" s="203">
        <v>0.84</v>
      </c>
      <c r="K86" s="203">
        <v>26.57</v>
      </c>
      <c r="L86" s="203">
        <v>45.07</v>
      </c>
      <c r="M86" s="203">
        <v>0</v>
      </c>
      <c r="N86" s="203">
        <v>0.91</v>
      </c>
      <c r="O86" s="203">
        <v>1.51</v>
      </c>
      <c r="P86" s="203">
        <v>2.0499999999999998</v>
      </c>
      <c r="Q86" s="203">
        <v>2.87</v>
      </c>
      <c r="R86" s="203">
        <v>5.67</v>
      </c>
      <c r="S86" s="203">
        <v>3.58</v>
      </c>
      <c r="T86" s="203">
        <v>0</v>
      </c>
      <c r="U86" s="203">
        <v>7.31</v>
      </c>
      <c r="V86" s="203">
        <v>5.27</v>
      </c>
      <c r="W86" s="203">
        <v>0.18</v>
      </c>
      <c r="X86" s="203">
        <v>22.34</v>
      </c>
      <c r="Y86" s="203">
        <v>0</v>
      </c>
      <c r="Z86" s="203">
        <v>31.42</v>
      </c>
      <c r="AA86" s="203">
        <v>6.87</v>
      </c>
      <c r="AB86" s="203">
        <v>0</v>
      </c>
      <c r="AC86" s="203">
        <v>11.13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26.19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9.07</v>
      </c>
      <c r="D87" s="203">
        <v>1.73</v>
      </c>
      <c r="E87" s="203">
        <v>0</v>
      </c>
      <c r="F87" s="203">
        <v>13.52</v>
      </c>
      <c r="G87" s="203">
        <v>4.1399999999999997</v>
      </c>
      <c r="H87" s="203">
        <v>0</v>
      </c>
      <c r="I87" s="203">
        <v>14.75</v>
      </c>
      <c r="J87" s="203">
        <v>0.84</v>
      </c>
      <c r="K87" s="203">
        <v>26.57</v>
      </c>
      <c r="L87" s="203">
        <v>45.07</v>
      </c>
      <c r="M87" s="203">
        <v>0</v>
      </c>
      <c r="N87" s="203">
        <v>0.91</v>
      </c>
      <c r="O87" s="203">
        <v>1.51</v>
      </c>
      <c r="P87" s="203">
        <v>2.0499999999999998</v>
      </c>
      <c r="Q87" s="203">
        <v>2.72</v>
      </c>
      <c r="R87" s="203">
        <v>5.67</v>
      </c>
      <c r="S87" s="203">
        <v>3.58</v>
      </c>
      <c r="T87" s="203">
        <v>0</v>
      </c>
      <c r="U87" s="203">
        <v>7.31</v>
      </c>
      <c r="V87" s="203">
        <v>5.27</v>
      </c>
      <c r="W87" s="203">
        <v>0.18</v>
      </c>
      <c r="X87" s="203">
        <v>22.34</v>
      </c>
      <c r="Y87" s="203">
        <v>0</v>
      </c>
      <c r="Z87" s="203">
        <v>31.42</v>
      </c>
      <c r="AA87" s="203">
        <v>6.87</v>
      </c>
      <c r="AB87" s="203">
        <v>0</v>
      </c>
      <c r="AC87" s="203">
        <v>11.13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26.19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9.07</v>
      </c>
      <c r="D88" s="203">
        <v>1.73</v>
      </c>
      <c r="E88" s="203">
        <v>0</v>
      </c>
      <c r="F88" s="203">
        <v>13.52</v>
      </c>
      <c r="G88" s="203">
        <v>4.1399999999999997</v>
      </c>
      <c r="H88" s="203">
        <v>0</v>
      </c>
      <c r="I88" s="203">
        <v>14.75</v>
      </c>
      <c r="J88" s="203">
        <v>0.84</v>
      </c>
      <c r="K88" s="203">
        <v>26.57</v>
      </c>
      <c r="L88" s="203">
        <v>45.07</v>
      </c>
      <c r="M88" s="203">
        <v>0</v>
      </c>
      <c r="N88" s="203">
        <v>0.91</v>
      </c>
      <c r="O88" s="203">
        <v>1.51</v>
      </c>
      <c r="P88" s="203">
        <v>2.0499999999999998</v>
      </c>
      <c r="Q88" s="203">
        <v>2.72</v>
      </c>
      <c r="R88" s="203">
        <v>5.67</v>
      </c>
      <c r="S88" s="203">
        <v>3.58</v>
      </c>
      <c r="T88" s="203">
        <v>0</v>
      </c>
      <c r="U88" s="203">
        <v>7.31</v>
      </c>
      <c r="V88" s="203">
        <v>5.27</v>
      </c>
      <c r="W88" s="203">
        <v>0.18</v>
      </c>
      <c r="X88" s="203">
        <v>22.34</v>
      </c>
      <c r="Y88" s="203">
        <v>0</v>
      </c>
      <c r="Z88" s="203">
        <v>31.42</v>
      </c>
      <c r="AA88" s="203">
        <v>6.87</v>
      </c>
      <c r="AB88" s="203">
        <v>0</v>
      </c>
      <c r="AC88" s="203">
        <v>11.13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26.19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9.07</v>
      </c>
      <c r="D89" s="203">
        <v>1.73</v>
      </c>
      <c r="E89" s="203">
        <v>0</v>
      </c>
      <c r="F89" s="203">
        <v>13.52</v>
      </c>
      <c r="G89" s="203">
        <v>4.1399999999999997</v>
      </c>
      <c r="H89" s="203">
        <v>0</v>
      </c>
      <c r="I89" s="203">
        <v>14.75</v>
      </c>
      <c r="J89" s="203">
        <v>0.84</v>
      </c>
      <c r="K89" s="203">
        <v>26.57</v>
      </c>
      <c r="L89" s="203">
        <v>45.07</v>
      </c>
      <c r="M89" s="203">
        <v>0</v>
      </c>
      <c r="N89" s="203">
        <v>0.91</v>
      </c>
      <c r="O89" s="203">
        <v>1.51</v>
      </c>
      <c r="P89" s="203">
        <v>2.0499999999999998</v>
      </c>
      <c r="Q89" s="203">
        <v>2.72</v>
      </c>
      <c r="R89" s="203">
        <v>5.57</v>
      </c>
      <c r="S89" s="203">
        <v>3.58</v>
      </c>
      <c r="T89" s="203">
        <v>0</v>
      </c>
      <c r="U89" s="203">
        <v>7.31</v>
      </c>
      <c r="V89" s="203">
        <v>5.27</v>
      </c>
      <c r="W89" s="203">
        <v>0.18</v>
      </c>
      <c r="X89" s="203">
        <v>22.34</v>
      </c>
      <c r="Y89" s="203">
        <v>0</v>
      </c>
      <c r="Z89" s="203">
        <v>31.42</v>
      </c>
      <c r="AA89" s="203">
        <v>6.87</v>
      </c>
      <c r="AB89" s="203">
        <v>0</v>
      </c>
      <c r="AC89" s="203">
        <v>11.13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26.19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9.07</v>
      </c>
      <c r="D90" s="203">
        <v>1.73</v>
      </c>
      <c r="E90" s="203">
        <v>0</v>
      </c>
      <c r="F90" s="203">
        <v>13.52</v>
      </c>
      <c r="G90" s="203">
        <v>4.1399999999999997</v>
      </c>
      <c r="H90" s="203">
        <v>0</v>
      </c>
      <c r="I90" s="203">
        <v>14.75</v>
      </c>
      <c r="J90" s="203">
        <v>0.84</v>
      </c>
      <c r="K90" s="203">
        <v>26.57</v>
      </c>
      <c r="L90" s="203">
        <v>45.07</v>
      </c>
      <c r="M90" s="203">
        <v>0</v>
      </c>
      <c r="N90" s="203">
        <v>0.91</v>
      </c>
      <c r="O90" s="203">
        <v>1.51</v>
      </c>
      <c r="P90" s="203">
        <v>2.0499999999999998</v>
      </c>
      <c r="Q90" s="203">
        <v>2.72</v>
      </c>
      <c r="R90" s="203">
        <v>5.57</v>
      </c>
      <c r="S90" s="203">
        <v>3.58</v>
      </c>
      <c r="T90" s="203">
        <v>0</v>
      </c>
      <c r="U90" s="203">
        <v>7.31</v>
      </c>
      <c r="V90" s="203">
        <v>5.27</v>
      </c>
      <c r="W90" s="203">
        <v>0.18</v>
      </c>
      <c r="X90" s="203">
        <v>22.34</v>
      </c>
      <c r="Y90" s="203">
        <v>0</v>
      </c>
      <c r="Z90" s="203">
        <v>31.42</v>
      </c>
      <c r="AA90" s="203">
        <v>6.87</v>
      </c>
      <c r="AB90" s="203">
        <v>0</v>
      </c>
      <c r="AC90" s="203">
        <v>11.13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26.19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9.07</v>
      </c>
      <c r="D91" s="203">
        <v>1.73</v>
      </c>
      <c r="E91" s="203">
        <v>0</v>
      </c>
      <c r="F91" s="203">
        <v>13.52</v>
      </c>
      <c r="G91" s="203">
        <v>4.1399999999999997</v>
      </c>
      <c r="H91" s="203">
        <v>0</v>
      </c>
      <c r="I91" s="203">
        <v>14.75</v>
      </c>
      <c r="J91" s="203">
        <v>0.84</v>
      </c>
      <c r="K91" s="203">
        <v>26.57</v>
      </c>
      <c r="L91" s="203">
        <v>45.07</v>
      </c>
      <c r="M91" s="203">
        <v>0</v>
      </c>
      <c r="N91" s="203">
        <v>0.91</v>
      </c>
      <c r="O91" s="203">
        <v>1.51</v>
      </c>
      <c r="P91" s="203">
        <v>2.0499999999999998</v>
      </c>
      <c r="Q91" s="203">
        <v>2.72</v>
      </c>
      <c r="R91" s="203">
        <v>5.57</v>
      </c>
      <c r="S91" s="203">
        <v>3.58</v>
      </c>
      <c r="T91" s="203">
        <v>0</v>
      </c>
      <c r="U91" s="203">
        <v>7.31</v>
      </c>
      <c r="V91" s="203">
        <v>5.27</v>
      </c>
      <c r="W91" s="203">
        <v>0.18</v>
      </c>
      <c r="X91" s="203">
        <v>22.34</v>
      </c>
      <c r="Y91" s="203">
        <v>0</v>
      </c>
      <c r="Z91" s="203">
        <v>31.42</v>
      </c>
      <c r="AA91" s="203">
        <v>6.87</v>
      </c>
      <c r="AB91" s="203">
        <v>0</v>
      </c>
      <c r="AC91" s="203">
        <v>10.78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26.19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9.07</v>
      </c>
      <c r="D92" s="203">
        <v>1.73</v>
      </c>
      <c r="E92" s="203">
        <v>0</v>
      </c>
      <c r="F92" s="203">
        <v>13.52</v>
      </c>
      <c r="G92" s="203">
        <v>4.1399999999999997</v>
      </c>
      <c r="H92" s="203">
        <v>0</v>
      </c>
      <c r="I92" s="203">
        <v>14.75</v>
      </c>
      <c r="J92" s="203">
        <v>0.84</v>
      </c>
      <c r="K92" s="203">
        <v>26.57</v>
      </c>
      <c r="L92" s="203">
        <v>45.07</v>
      </c>
      <c r="M92" s="203">
        <v>0</v>
      </c>
      <c r="N92" s="203">
        <v>0.91</v>
      </c>
      <c r="O92" s="203">
        <v>1.51</v>
      </c>
      <c r="P92" s="203">
        <v>2.0499999999999998</v>
      </c>
      <c r="Q92" s="203">
        <v>2.72</v>
      </c>
      <c r="R92" s="203">
        <v>5.57</v>
      </c>
      <c r="S92" s="203">
        <v>3.58</v>
      </c>
      <c r="T92" s="203">
        <v>0</v>
      </c>
      <c r="U92" s="203">
        <v>7.31</v>
      </c>
      <c r="V92" s="203">
        <v>5.27</v>
      </c>
      <c r="W92" s="203">
        <v>0.18</v>
      </c>
      <c r="X92" s="203">
        <v>22.34</v>
      </c>
      <c r="Y92" s="203">
        <v>0</v>
      </c>
      <c r="Z92" s="203">
        <v>31.42</v>
      </c>
      <c r="AA92" s="203">
        <v>6.87</v>
      </c>
      <c r="AB92" s="203">
        <v>0</v>
      </c>
      <c r="AC92" s="203">
        <v>10.78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26.19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9.07</v>
      </c>
      <c r="D93" s="203">
        <v>1.73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14.75</v>
      </c>
      <c r="J93" s="203">
        <v>0.84</v>
      </c>
      <c r="K93" s="203">
        <v>26.57</v>
      </c>
      <c r="L93" s="203">
        <v>45.07</v>
      </c>
      <c r="M93" s="203">
        <v>0</v>
      </c>
      <c r="N93" s="203">
        <v>0.91</v>
      </c>
      <c r="O93" s="203">
        <v>1.51</v>
      </c>
      <c r="P93" s="203">
        <v>2.0499999999999998</v>
      </c>
      <c r="Q93" s="203">
        <v>2.9</v>
      </c>
      <c r="R93" s="203">
        <v>5.57</v>
      </c>
      <c r="S93" s="203">
        <v>3.58</v>
      </c>
      <c r="T93" s="203">
        <v>0</v>
      </c>
      <c r="U93" s="203">
        <v>7.31</v>
      </c>
      <c r="V93" s="203">
        <v>5.27</v>
      </c>
      <c r="W93" s="203">
        <v>0.18</v>
      </c>
      <c r="X93" s="203">
        <v>22.34</v>
      </c>
      <c r="Y93" s="203">
        <v>0</v>
      </c>
      <c r="Z93" s="203">
        <v>31.42</v>
      </c>
      <c r="AA93" s="203">
        <v>6.87</v>
      </c>
      <c r="AB93" s="203">
        <v>0</v>
      </c>
      <c r="AC93" s="203">
        <v>10.78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26.19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9.07</v>
      </c>
      <c r="D94" s="203">
        <v>1.73</v>
      </c>
      <c r="E94" s="203">
        <v>0</v>
      </c>
      <c r="F94" s="203">
        <v>13.52</v>
      </c>
      <c r="G94" s="203">
        <v>4.1399999999999997</v>
      </c>
      <c r="H94" s="203">
        <v>0</v>
      </c>
      <c r="I94" s="203">
        <v>14.75</v>
      </c>
      <c r="J94" s="203">
        <v>0.84</v>
      </c>
      <c r="K94" s="203">
        <v>26.57</v>
      </c>
      <c r="L94" s="203">
        <v>45.07</v>
      </c>
      <c r="M94" s="203">
        <v>0</v>
      </c>
      <c r="N94" s="203">
        <v>0.91</v>
      </c>
      <c r="O94" s="203">
        <v>1.51</v>
      </c>
      <c r="P94" s="203">
        <v>2.0499999999999998</v>
      </c>
      <c r="Q94" s="203">
        <v>2.9</v>
      </c>
      <c r="R94" s="203">
        <v>5.57</v>
      </c>
      <c r="S94" s="203">
        <v>3.58</v>
      </c>
      <c r="T94" s="203">
        <v>0</v>
      </c>
      <c r="U94" s="203">
        <v>7.31</v>
      </c>
      <c r="V94" s="203">
        <v>5.27</v>
      </c>
      <c r="W94" s="203">
        <v>0.18</v>
      </c>
      <c r="X94" s="203">
        <v>22.34</v>
      </c>
      <c r="Y94" s="203">
        <v>0</v>
      </c>
      <c r="Z94" s="203">
        <v>31.42</v>
      </c>
      <c r="AA94" s="203">
        <v>6.87</v>
      </c>
      <c r="AB94" s="203">
        <v>0</v>
      </c>
      <c r="AC94" s="203">
        <v>10.78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26.19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9.07</v>
      </c>
      <c r="D95" s="203">
        <v>1.73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14.75</v>
      </c>
      <c r="J95" s="203">
        <v>0.84</v>
      </c>
      <c r="K95" s="203">
        <v>26.57</v>
      </c>
      <c r="L95" s="203">
        <v>45.07</v>
      </c>
      <c r="M95" s="203">
        <v>0</v>
      </c>
      <c r="N95" s="203">
        <v>0.91</v>
      </c>
      <c r="O95" s="203">
        <v>1.51</v>
      </c>
      <c r="P95" s="203">
        <v>2.0499999999999998</v>
      </c>
      <c r="Q95" s="203">
        <v>2.9</v>
      </c>
      <c r="R95" s="203">
        <v>5.57</v>
      </c>
      <c r="S95" s="203">
        <v>3.58</v>
      </c>
      <c r="T95" s="203">
        <v>0</v>
      </c>
      <c r="U95" s="203">
        <v>7.31</v>
      </c>
      <c r="V95" s="203">
        <v>5.27</v>
      </c>
      <c r="W95" s="203">
        <v>0.18</v>
      </c>
      <c r="X95" s="203">
        <v>22.34</v>
      </c>
      <c r="Y95" s="203">
        <v>0</v>
      </c>
      <c r="Z95" s="203">
        <v>31.42</v>
      </c>
      <c r="AA95" s="203">
        <v>6.87</v>
      </c>
      <c r="AB95" s="203">
        <v>0</v>
      </c>
      <c r="AC95" s="203">
        <v>10.78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26.19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9.07</v>
      </c>
      <c r="D96" s="203">
        <v>1.73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14.75</v>
      </c>
      <c r="J96" s="203">
        <v>0.84</v>
      </c>
      <c r="K96" s="203">
        <v>26.57</v>
      </c>
      <c r="L96" s="203">
        <v>45.07</v>
      </c>
      <c r="M96" s="203">
        <v>0</v>
      </c>
      <c r="N96" s="203">
        <v>0.91</v>
      </c>
      <c r="O96" s="203">
        <v>1.51</v>
      </c>
      <c r="P96" s="203">
        <v>2.0499999999999998</v>
      </c>
      <c r="Q96" s="203">
        <v>2.9</v>
      </c>
      <c r="R96" s="203">
        <v>5.57</v>
      </c>
      <c r="S96" s="203">
        <v>3.58</v>
      </c>
      <c r="T96" s="203">
        <v>0</v>
      </c>
      <c r="U96" s="203">
        <v>7.31</v>
      </c>
      <c r="V96" s="203">
        <v>5.27</v>
      </c>
      <c r="W96" s="203">
        <v>0.18</v>
      </c>
      <c r="X96" s="203">
        <v>22.34</v>
      </c>
      <c r="Y96" s="203">
        <v>0</v>
      </c>
      <c r="Z96" s="203">
        <v>31.42</v>
      </c>
      <c r="AA96" s="203">
        <v>6.87</v>
      </c>
      <c r="AB96" s="203">
        <v>0</v>
      </c>
      <c r="AC96" s="203">
        <v>10.78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26.19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9.07</v>
      </c>
      <c r="D97" s="203">
        <v>1.73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14.75</v>
      </c>
      <c r="J97" s="203">
        <v>0.84</v>
      </c>
      <c r="K97" s="203">
        <v>26.57</v>
      </c>
      <c r="L97" s="203">
        <v>45.07</v>
      </c>
      <c r="M97" s="203">
        <v>0</v>
      </c>
      <c r="N97" s="203">
        <v>0.91</v>
      </c>
      <c r="O97" s="203">
        <v>1.51</v>
      </c>
      <c r="P97" s="203">
        <v>2.0499999999999998</v>
      </c>
      <c r="Q97" s="203">
        <v>3.46</v>
      </c>
      <c r="R97" s="203">
        <v>5.57</v>
      </c>
      <c r="S97" s="203">
        <v>3.58</v>
      </c>
      <c r="T97" s="203">
        <v>0</v>
      </c>
      <c r="U97" s="203">
        <v>7.31</v>
      </c>
      <c r="V97" s="203">
        <v>5.27</v>
      </c>
      <c r="W97" s="203">
        <v>0.18</v>
      </c>
      <c r="X97" s="203">
        <v>22.34</v>
      </c>
      <c r="Y97" s="203">
        <v>0</v>
      </c>
      <c r="Z97" s="203">
        <v>31.42</v>
      </c>
      <c r="AA97" s="203">
        <v>6.87</v>
      </c>
      <c r="AB97" s="203">
        <v>0</v>
      </c>
      <c r="AC97" s="203">
        <v>10.78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26.19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9.07</v>
      </c>
      <c r="D98" s="203">
        <v>1.73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14.75</v>
      </c>
      <c r="J98" s="203">
        <v>0.84</v>
      </c>
      <c r="K98" s="203">
        <v>26.57</v>
      </c>
      <c r="L98" s="203">
        <v>45.07</v>
      </c>
      <c r="M98" s="203">
        <v>0</v>
      </c>
      <c r="N98" s="203">
        <v>0.91</v>
      </c>
      <c r="O98" s="203">
        <v>1.51</v>
      </c>
      <c r="P98" s="203">
        <v>2.0499999999999998</v>
      </c>
      <c r="Q98" s="203">
        <v>3.83</v>
      </c>
      <c r="R98" s="203">
        <v>5.57</v>
      </c>
      <c r="S98" s="203">
        <v>3.58</v>
      </c>
      <c r="T98" s="203">
        <v>0</v>
      </c>
      <c r="U98" s="203">
        <v>7.31</v>
      </c>
      <c r="V98" s="203">
        <v>5.27</v>
      </c>
      <c r="W98" s="203">
        <v>0.18</v>
      </c>
      <c r="X98" s="203">
        <v>22.34</v>
      </c>
      <c r="Y98" s="203">
        <v>0</v>
      </c>
      <c r="Z98" s="203">
        <v>31.42</v>
      </c>
      <c r="AA98" s="203">
        <v>6.87</v>
      </c>
      <c r="AB98" s="203">
        <v>0</v>
      </c>
      <c r="AC98" s="203">
        <v>10.78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26.19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0.21736000000000047</v>
      </c>
      <c r="D99">
        <f t="shared" si="0"/>
        <v>4.1589999999999946E-2</v>
      </c>
      <c r="E99">
        <f t="shared" si="0"/>
        <v>0</v>
      </c>
      <c r="F99">
        <f t="shared" si="0"/>
        <v>0.32447999999999966</v>
      </c>
      <c r="G99">
        <f t="shared" si="0"/>
        <v>9.9359999999999782E-2</v>
      </c>
      <c r="H99">
        <f t="shared" si="0"/>
        <v>0</v>
      </c>
      <c r="I99">
        <f t="shared" si="0"/>
        <v>0.35399999999999998</v>
      </c>
      <c r="J99">
        <f t="shared" si="0"/>
        <v>2.0160000000000046E-2</v>
      </c>
      <c r="K99">
        <f t="shared" si="0"/>
        <v>0.62416750000000054</v>
      </c>
      <c r="L99">
        <f t="shared" si="0"/>
        <v>0.90529500000000129</v>
      </c>
      <c r="M99">
        <f t="shared" si="0"/>
        <v>0</v>
      </c>
      <c r="N99">
        <f t="shared" si="0"/>
        <v>2.183999999999995E-2</v>
      </c>
      <c r="O99">
        <f t="shared" si="0"/>
        <v>5.9854999999999853E-2</v>
      </c>
      <c r="P99">
        <f t="shared" si="0"/>
        <v>4.8352500000000069E-2</v>
      </c>
      <c r="Q99">
        <f t="shared" si="0"/>
        <v>7.3999999999999955E-2</v>
      </c>
      <c r="R99">
        <f t="shared" si="0"/>
        <v>0.11791749999999994</v>
      </c>
      <c r="S99">
        <f t="shared" si="0"/>
        <v>7.5179999999999886E-2</v>
      </c>
      <c r="T99">
        <f t="shared" si="0"/>
        <v>0</v>
      </c>
      <c r="U99">
        <f t="shared" si="0"/>
        <v>0.15569499999999978</v>
      </c>
      <c r="V99">
        <f t="shared" si="0"/>
        <v>0.11238999999999992</v>
      </c>
      <c r="W99">
        <f t="shared" si="0"/>
        <v>7.2625000000000042E-3</v>
      </c>
      <c r="X99">
        <f t="shared" si="0"/>
        <v>0.46703749999999938</v>
      </c>
      <c r="Y99">
        <f t="shared" si="0"/>
        <v>0</v>
      </c>
      <c r="Z99">
        <f t="shared" si="0"/>
        <v>0.5378800000000008</v>
      </c>
      <c r="AA99">
        <f t="shared" si="0"/>
        <v>0.14664999999999986</v>
      </c>
      <c r="AB99">
        <f t="shared" si="0"/>
        <v>0</v>
      </c>
      <c r="AC99">
        <f t="shared" si="0"/>
        <v>0.25206249999999986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0.61286749999999945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9.82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9.82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9.82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9.82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9.82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9.82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9.82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9.82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9.82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9.82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9.82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9.82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9.82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9.82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9.82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9.82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9.82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9.82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9.82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9.82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9.82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9.82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9.82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9.82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9.82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9.82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9.82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9.82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9.82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9.82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9.82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9.82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9.82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9.82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9.82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9.82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9.82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9.82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9.82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9.82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9.82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9.82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9.82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9.82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9.82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9.82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9.82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9.82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9.82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9.82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9.82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9.82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9.82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9.82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9.82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9.82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9.94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9.94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9.94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9.94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9.94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9.94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12.12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12.12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10.119999999999999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10.16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12.12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12.12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10.039999999999999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10.039999999999999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10.039999999999999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10.039999999999999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9.94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9.94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9.94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9.94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9.94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9.94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9.94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9.94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9.8800000000000008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9.8800000000000008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9.8800000000000008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9.8800000000000008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9.8800000000000008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9.8800000000000008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9.8800000000000008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9.8800000000000008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9.8800000000000008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9.8800000000000008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9.8800000000000008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9.8800000000000008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9.8800000000000008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9.8800000000000008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9.8800000000000008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9.8800000000000008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0.23902000000000009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49.09</v>
      </c>
      <c r="AJ3" s="203">
        <v>0</v>
      </c>
      <c r="AK3" s="203">
        <v>2.31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49.09</v>
      </c>
      <c r="AJ4" s="203">
        <v>0</v>
      </c>
      <c r="AK4" s="203">
        <v>2.31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49.09</v>
      </c>
      <c r="AJ5" s="203">
        <v>0</v>
      </c>
      <c r="AK5" s="203">
        <v>2.31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49.09</v>
      </c>
      <c r="AJ6" s="203">
        <v>0</v>
      </c>
      <c r="AK6" s="203">
        <v>2.31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49.09</v>
      </c>
      <c r="AJ7" s="203">
        <v>0</v>
      </c>
      <c r="AK7" s="203">
        <v>2.31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49.09</v>
      </c>
      <c r="AJ8" s="203">
        <v>0</v>
      </c>
      <c r="AK8" s="203">
        <v>2.31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49.09</v>
      </c>
      <c r="AJ9" s="203">
        <v>0</v>
      </c>
      <c r="AK9" s="203">
        <v>2.31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49.09</v>
      </c>
      <c r="AJ10" s="203">
        <v>0</v>
      </c>
      <c r="AK10" s="203">
        <v>2.31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49.09</v>
      </c>
      <c r="AJ11" s="203">
        <v>0</v>
      </c>
      <c r="AK11" s="203">
        <v>2.31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49.09</v>
      </c>
      <c r="AJ12" s="203">
        <v>0</v>
      </c>
      <c r="AK12" s="203">
        <v>2.31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49.09</v>
      </c>
      <c r="AJ13" s="203">
        <v>0</v>
      </c>
      <c r="AK13" s="203">
        <v>2.31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49.09</v>
      </c>
      <c r="AJ14" s="203">
        <v>0</v>
      </c>
      <c r="AK14" s="203">
        <v>2.31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49.09</v>
      </c>
      <c r="AJ15" s="203">
        <v>0</v>
      </c>
      <c r="AK15" s="203">
        <v>2.31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49.09</v>
      </c>
      <c r="AJ16" s="203">
        <v>0</v>
      </c>
      <c r="AK16" s="203">
        <v>2.31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49.09</v>
      </c>
      <c r="AJ17" s="203">
        <v>0</v>
      </c>
      <c r="AK17" s="203">
        <v>2.31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49.09</v>
      </c>
      <c r="AJ18" s="203">
        <v>0</v>
      </c>
      <c r="AK18" s="203">
        <v>2.31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49.09</v>
      </c>
      <c r="AJ19" s="203">
        <v>0</v>
      </c>
      <c r="AK19" s="203">
        <v>2.31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49.09</v>
      </c>
      <c r="AJ20" s="203">
        <v>0</v>
      </c>
      <c r="AK20" s="203">
        <v>2.31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49.09</v>
      </c>
      <c r="AJ21" s="203">
        <v>0</v>
      </c>
      <c r="AK21" s="203">
        <v>2.31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49.09</v>
      </c>
      <c r="AJ22" s="203">
        <v>0</v>
      </c>
      <c r="AK22" s="203">
        <v>2.31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49.09</v>
      </c>
      <c r="AJ23" s="203">
        <v>0</v>
      </c>
      <c r="AK23" s="203">
        <v>2.31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49.09</v>
      </c>
      <c r="AJ24" s="203">
        <v>0</v>
      </c>
      <c r="AK24" s="203">
        <v>2.31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49.09</v>
      </c>
      <c r="AJ25" s="203">
        <v>0</v>
      </c>
      <c r="AK25" s="203">
        <v>2.31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49.09</v>
      </c>
      <c r="AJ26" s="203">
        <v>0</v>
      </c>
      <c r="AK26" s="203">
        <v>2.31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49.09</v>
      </c>
      <c r="AJ27" s="203">
        <v>0</v>
      </c>
      <c r="AK27" s="203">
        <v>2.31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49.09</v>
      </c>
      <c r="AJ28" s="203">
        <v>0</v>
      </c>
      <c r="AK28" s="203">
        <v>2.31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49.09</v>
      </c>
      <c r="AJ29" s="203">
        <v>0</v>
      </c>
      <c r="AK29" s="203">
        <v>2.31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49.09</v>
      </c>
      <c r="AJ30" s="203">
        <v>0</v>
      </c>
      <c r="AK30" s="203">
        <v>2.31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49.09</v>
      </c>
      <c r="AJ31" s="203">
        <v>0</v>
      </c>
      <c r="AK31" s="203">
        <v>2.31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49.09</v>
      </c>
      <c r="AJ32" s="203">
        <v>0</v>
      </c>
      <c r="AK32" s="203">
        <v>2.31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49.09</v>
      </c>
      <c r="AJ33" s="203">
        <v>0</v>
      </c>
      <c r="AK33" s="203">
        <v>2.31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49.09</v>
      </c>
      <c r="AJ34" s="203">
        <v>0</v>
      </c>
      <c r="AK34" s="203">
        <v>2.31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49.09</v>
      </c>
      <c r="AJ35" s="203">
        <v>0</v>
      </c>
      <c r="AK35" s="203">
        <v>2.31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49.09</v>
      </c>
      <c r="AJ36" s="203">
        <v>0</v>
      </c>
      <c r="AK36" s="203">
        <v>2.31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49.09</v>
      </c>
      <c r="AJ37" s="203">
        <v>0</v>
      </c>
      <c r="AK37" s="203">
        <v>2.31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49.09</v>
      </c>
      <c r="AJ38" s="203">
        <v>0</v>
      </c>
      <c r="AK38" s="203">
        <v>2.31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49.09</v>
      </c>
      <c r="AJ39" s="203">
        <v>0</v>
      </c>
      <c r="AK39" s="203">
        <v>2.31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49.09</v>
      </c>
      <c r="AJ40" s="203">
        <v>0</v>
      </c>
      <c r="AK40" s="203">
        <v>2.31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49.09</v>
      </c>
      <c r="AJ41" s="203">
        <v>0</v>
      </c>
      <c r="AK41" s="203">
        <v>2.31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49.09</v>
      </c>
      <c r="AJ42" s="203">
        <v>0</v>
      </c>
      <c r="AK42" s="203">
        <v>2.31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49.09</v>
      </c>
      <c r="AJ43" s="203">
        <v>0</v>
      </c>
      <c r="AK43" s="203">
        <v>2.31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49.09</v>
      </c>
      <c r="AJ44" s="203">
        <v>0</v>
      </c>
      <c r="AK44" s="203">
        <v>2.31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49.09</v>
      </c>
      <c r="AJ45" s="203">
        <v>0</v>
      </c>
      <c r="AK45" s="203">
        <v>2.31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49.09</v>
      </c>
      <c r="AJ46" s="203">
        <v>0</v>
      </c>
      <c r="AK46" s="203">
        <v>2.31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49.09</v>
      </c>
      <c r="AJ47" s="203">
        <v>0</v>
      </c>
      <c r="AK47" s="203">
        <v>2.31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49.09</v>
      </c>
      <c r="AJ48" s="203">
        <v>0</v>
      </c>
      <c r="AK48" s="203">
        <v>2.31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49.09</v>
      </c>
      <c r="AJ49" s="203">
        <v>0</v>
      </c>
      <c r="AK49" s="203">
        <v>2.31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49.09</v>
      </c>
      <c r="AJ50" s="203">
        <v>0</v>
      </c>
      <c r="AK50" s="203">
        <v>2.31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49.09</v>
      </c>
      <c r="AJ51" s="203">
        <v>0</v>
      </c>
      <c r="AK51" s="203">
        <v>2.31</v>
      </c>
      <c r="AL51" s="203">
        <v>0</v>
      </c>
      <c r="AM51" s="203">
        <v>0</v>
      </c>
      <c r="AN51" s="203">
        <v>0</v>
      </c>
      <c r="AO51" s="203">
        <v>90.21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49.09</v>
      </c>
      <c r="AJ52" s="203">
        <v>0</v>
      </c>
      <c r="AK52" s="203">
        <v>2.31</v>
      </c>
      <c r="AL52" s="203">
        <v>0</v>
      </c>
      <c r="AM52" s="203">
        <v>0</v>
      </c>
      <c r="AN52" s="203">
        <v>0</v>
      </c>
      <c r="AO52" s="203">
        <v>90.21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49.09</v>
      </c>
      <c r="AJ53" s="203">
        <v>0</v>
      </c>
      <c r="AK53" s="203">
        <v>2.31</v>
      </c>
      <c r="AL53" s="203">
        <v>0</v>
      </c>
      <c r="AM53" s="203">
        <v>0</v>
      </c>
      <c r="AN53" s="203">
        <v>0</v>
      </c>
      <c r="AO53" s="203">
        <v>90.21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49.09</v>
      </c>
      <c r="AJ54" s="203">
        <v>0</v>
      </c>
      <c r="AK54" s="203">
        <v>2.31</v>
      </c>
      <c r="AL54" s="203">
        <v>0</v>
      </c>
      <c r="AM54" s="203">
        <v>0</v>
      </c>
      <c r="AN54" s="203">
        <v>0</v>
      </c>
      <c r="AO54" s="203">
        <v>90.21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49.09</v>
      </c>
      <c r="AJ55" s="203">
        <v>0</v>
      </c>
      <c r="AK55" s="203">
        <v>2.31</v>
      </c>
      <c r="AL55" s="203">
        <v>0</v>
      </c>
      <c r="AM55" s="203">
        <v>0</v>
      </c>
      <c r="AN55" s="203">
        <v>0</v>
      </c>
      <c r="AO55" s="203">
        <v>90.21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49.09</v>
      </c>
      <c r="AJ56" s="203">
        <v>0</v>
      </c>
      <c r="AK56" s="203">
        <v>2.31</v>
      </c>
      <c r="AL56" s="203">
        <v>0</v>
      </c>
      <c r="AM56" s="203">
        <v>0</v>
      </c>
      <c r="AN56" s="203">
        <v>0</v>
      </c>
      <c r="AO56" s="203">
        <v>90.21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49.09</v>
      </c>
      <c r="AJ57" s="203">
        <v>0</v>
      </c>
      <c r="AK57" s="203">
        <v>2.31</v>
      </c>
      <c r="AL57" s="203">
        <v>0</v>
      </c>
      <c r="AM57" s="203">
        <v>0</v>
      </c>
      <c r="AN57" s="203">
        <v>0</v>
      </c>
      <c r="AO57" s="203">
        <v>90.21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2.71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49.09</v>
      </c>
      <c r="AJ58" s="203">
        <v>0</v>
      </c>
      <c r="AK58" s="203">
        <v>2.31</v>
      </c>
      <c r="AL58" s="203">
        <v>0</v>
      </c>
      <c r="AM58" s="203">
        <v>0</v>
      </c>
      <c r="AN58" s="203">
        <v>0</v>
      </c>
      <c r="AO58" s="203">
        <v>90.21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49.71</v>
      </c>
      <c r="AJ59" s="203">
        <v>0</v>
      </c>
      <c r="AK59" s="203">
        <v>2.31</v>
      </c>
      <c r="AL59" s="203">
        <v>0</v>
      </c>
      <c r="AM59" s="203">
        <v>0</v>
      </c>
      <c r="AN59" s="203">
        <v>0</v>
      </c>
      <c r="AO59" s="203">
        <v>90.21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49.71</v>
      </c>
      <c r="AJ60" s="203">
        <v>0</v>
      </c>
      <c r="AK60" s="203">
        <v>2.31</v>
      </c>
      <c r="AL60" s="203">
        <v>0</v>
      </c>
      <c r="AM60" s="203">
        <v>0</v>
      </c>
      <c r="AN60" s="203">
        <v>0</v>
      </c>
      <c r="AO60" s="203">
        <v>90.21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49.71</v>
      </c>
      <c r="AJ61" s="203">
        <v>0</v>
      </c>
      <c r="AK61" s="203">
        <v>2.31</v>
      </c>
      <c r="AL61" s="203">
        <v>0</v>
      </c>
      <c r="AM61" s="203">
        <v>0</v>
      </c>
      <c r="AN61" s="203">
        <v>0</v>
      </c>
      <c r="AO61" s="203">
        <v>90.21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49.71</v>
      </c>
      <c r="AJ62" s="203">
        <v>0</v>
      </c>
      <c r="AK62" s="203">
        <v>2.31</v>
      </c>
      <c r="AL62" s="203">
        <v>0</v>
      </c>
      <c r="AM62" s="203">
        <v>0</v>
      </c>
      <c r="AN62" s="203">
        <v>0</v>
      </c>
      <c r="AO62" s="203">
        <v>90.21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49.71</v>
      </c>
      <c r="AJ63" s="203">
        <v>0</v>
      </c>
      <c r="AK63" s="203">
        <v>2.31</v>
      </c>
      <c r="AL63" s="203">
        <v>0</v>
      </c>
      <c r="AM63" s="203">
        <v>0</v>
      </c>
      <c r="AN63" s="203">
        <v>0</v>
      </c>
      <c r="AO63" s="203">
        <v>90.21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49.71</v>
      </c>
      <c r="AJ64" s="203">
        <v>0</v>
      </c>
      <c r="AK64" s="203">
        <v>2.31</v>
      </c>
      <c r="AL64" s="203">
        <v>0</v>
      </c>
      <c r="AM64" s="203">
        <v>0</v>
      </c>
      <c r="AN64" s="203">
        <v>0</v>
      </c>
      <c r="AO64" s="203">
        <v>90.21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2.75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60.6</v>
      </c>
      <c r="AJ65" s="203">
        <v>0</v>
      </c>
      <c r="AK65" s="203">
        <v>2.31</v>
      </c>
      <c r="AL65" s="203">
        <v>0</v>
      </c>
      <c r="AM65" s="203">
        <v>0</v>
      </c>
      <c r="AN65" s="203">
        <v>0</v>
      </c>
      <c r="AO65" s="203">
        <v>90.21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2.75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60.6</v>
      </c>
      <c r="AJ66" s="203">
        <v>0</v>
      </c>
      <c r="AK66" s="203">
        <v>2.31</v>
      </c>
      <c r="AL66" s="203">
        <v>0</v>
      </c>
      <c r="AM66" s="203">
        <v>0</v>
      </c>
      <c r="AN66" s="203">
        <v>0</v>
      </c>
      <c r="AO66" s="203">
        <v>90.21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50.8</v>
      </c>
      <c r="AJ67" s="203">
        <v>0</v>
      </c>
      <c r="AK67" s="203">
        <v>2.31</v>
      </c>
      <c r="AL67" s="203">
        <v>0</v>
      </c>
      <c r="AM67" s="203">
        <v>0</v>
      </c>
      <c r="AN67" s="203">
        <v>0</v>
      </c>
      <c r="AO67" s="203">
        <v>90.21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50.78</v>
      </c>
      <c r="AJ68" s="203">
        <v>0</v>
      </c>
      <c r="AK68" s="203">
        <v>2.31</v>
      </c>
      <c r="AL68" s="203">
        <v>0</v>
      </c>
      <c r="AM68" s="203">
        <v>0</v>
      </c>
      <c r="AN68" s="203">
        <v>0</v>
      </c>
      <c r="AO68" s="203">
        <v>90.21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2.71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60.6</v>
      </c>
      <c r="AJ69" s="203">
        <v>0</v>
      </c>
      <c r="AK69" s="203">
        <v>2.31</v>
      </c>
      <c r="AL69" s="203">
        <v>0</v>
      </c>
      <c r="AM69" s="203">
        <v>0</v>
      </c>
      <c r="AN69" s="203">
        <v>0</v>
      </c>
      <c r="AO69" s="203">
        <v>90.21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2.71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60.6</v>
      </c>
      <c r="AJ70" s="203">
        <v>0</v>
      </c>
      <c r="AK70" s="203">
        <v>2.31</v>
      </c>
      <c r="AL70" s="203">
        <v>0</v>
      </c>
      <c r="AM70" s="203">
        <v>0</v>
      </c>
      <c r="AN70" s="203">
        <v>0</v>
      </c>
      <c r="AO70" s="203">
        <v>90.21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50.2</v>
      </c>
      <c r="AJ71" s="203">
        <v>0</v>
      </c>
      <c r="AK71" s="203">
        <v>2.31</v>
      </c>
      <c r="AL71" s="203">
        <v>0</v>
      </c>
      <c r="AM71" s="203">
        <v>0</v>
      </c>
      <c r="AN71" s="203">
        <v>0</v>
      </c>
      <c r="AO71" s="203">
        <v>90.21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50.2</v>
      </c>
      <c r="AJ72" s="203">
        <v>0</v>
      </c>
      <c r="AK72" s="203">
        <v>2.31</v>
      </c>
      <c r="AL72" s="203">
        <v>0</v>
      </c>
      <c r="AM72" s="203">
        <v>0</v>
      </c>
      <c r="AN72" s="203">
        <v>0</v>
      </c>
      <c r="AO72" s="203">
        <v>90.21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50.2</v>
      </c>
      <c r="AJ73" s="203">
        <v>0</v>
      </c>
      <c r="AK73" s="203">
        <v>2.31</v>
      </c>
      <c r="AL73" s="203">
        <v>0</v>
      </c>
      <c r="AM73" s="203">
        <v>0</v>
      </c>
      <c r="AN73" s="203">
        <v>0</v>
      </c>
      <c r="AO73" s="203">
        <v>90.21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50.2</v>
      </c>
      <c r="AJ74" s="203">
        <v>0</v>
      </c>
      <c r="AK74" s="203">
        <v>2.31</v>
      </c>
      <c r="AL74" s="203">
        <v>0</v>
      </c>
      <c r="AM74" s="203">
        <v>0</v>
      </c>
      <c r="AN74" s="203">
        <v>0</v>
      </c>
      <c r="AO74" s="203">
        <v>90.21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49.71</v>
      </c>
      <c r="AJ75" s="203">
        <v>0</v>
      </c>
      <c r="AK75" s="203">
        <v>2.31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49.71</v>
      </c>
      <c r="AJ76" s="203">
        <v>0</v>
      </c>
      <c r="AK76" s="203">
        <v>2.31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49.71</v>
      </c>
      <c r="AJ77" s="203">
        <v>0</v>
      </c>
      <c r="AK77" s="203">
        <v>2.31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49.71</v>
      </c>
      <c r="AJ78" s="203">
        <v>0</v>
      </c>
      <c r="AK78" s="203">
        <v>2.31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49.71</v>
      </c>
      <c r="AJ79" s="203">
        <v>0</v>
      </c>
      <c r="AK79" s="203">
        <v>2.31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49.71</v>
      </c>
      <c r="AJ80" s="203">
        <v>0</v>
      </c>
      <c r="AK80" s="203">
        <v>2.31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49.71</v>
      </c>
      <c r="AJ81" s="203">
        <v>0</v>
      </c>
      <c r="AK81" s="203">
        <v>2.31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49.71</v>
      </c>
      <c r="AJ82" s="203">
        <v>0</v>
      </c>
      <c r="AK82" s="203">
        <v>2.31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49.39</v>
      </c>
      <c r="AJ83" s="203">
        <v>0</v>
      </c>
      <c r="AK83" s="203">
        <v>2.31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49.39</v>
      </c>
      <c r="AJ84" s="203">
        <v>0</v>
      </c>
      <c r="AK84" s="203">
        <v>2.31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49.39</v>
      </c>
      <c r="AJ85" s="203">
        <v>0</v>
      </c>
      <c r="AK85" s="203">
        <v>2.31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49.39</v>
      </c>
      <c r="AJ86" s="203">
        <v>0</v>
      </c>
      <c r="AK86" s="203">
        <v>2.31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49.39</v>
      </c>
      <c r="AJ87" s="203">
        <v>0</v>
      </c>
      <c r="AK87" s="203">
        <v>2.31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49.39</v>
      </c>
      <c r="AJ88" s="203">
        <v>0</v>
      </c>
      <c r="AK88" s="203">
        <v>2.31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49.39</v>
      </c>
      <c r="AJ89" s="203">
        <v>0</v>
      </c>
      <c r="AK89" s="203">
        <v>2.31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49.39</v>
      </c>
      <c r="AJ90" s="203">
        <v>0</v>
      </c>
      <c r="AK90" s="203">
        <v>2.31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49.39</v>
      </c>
      <c r="AJ91" s="203">
        <v>0</v>
      </c>
      <c r="AK91" s="203">
        <v>2.31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49.39</v>
      </c>
      <c r="AJ92" s="203">
        <v>0</v>
      </c>
      <c r="AK92" s="203">
        <v>2.31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49.39</v>
      </c>
      <c r="AJ93" s="203">
        <v>0</v>
      </c>
      <c r="AK93" s="203">
        <v>2.31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49.39</v>
      </c>
      <c r="AJ94" s="203">
        <v>0</v>
      </c>
      <c r="AK94" s="203">
        <v>2.31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49.39</v>
      </c>
      <c r="AJ95" s="203">
        <v>0</v>
      </c>
      <c r="AK95" s="203">
        <v>2.31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49.39</v>
      </c>
      <c r="AJ96" s="203">
        <v>0</v>
      </c>
      <c r="AK96" s="203">
        <v>2.31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49.39</v>
      </c>
      <c r="AJ97" s="203">
        <v>0</v>
      </c>
      <c r="AK97" s="203">
        <v>2.31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49.39</v>
      </c>
      <c r="AJ98" s="203">
        <v>0</v>
      </c>
      <c r="AK98" s="203">
        <v>2.31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5.0727500000000078E-2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1.1950000000000012</v>
      </c>
      <c r="AJ99">
        <f t="shared" si="0"/>
        <v>0</v>
      </c>
      <c r="AK99">
        <f t="shared" si="0"/>
        <v>5.5440000000000038E-2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10.95</v>
      </c>
      <c r="D3" s="203">
        <v>2.1</v>
      </c>
      <c r="E3" s="203">
        <v>0</v>
      </c>
      <c r="F3" s="203">
        <v>16.32</v>
      </c>
      <c r="G3" s="203">
        <v>5</v>
      </c>
      <c r="H3" s="203">
        <v>0</v>
      </c>
      <c r="I3" s="203">
        <v>17.82</v>
      </c>
      <c r="J3" s="203">
        <v>1.01</v>
      </c>
      <c r="K3" s="203">
        <v>0.08</v>
      </c>
      <c r="L3" s="203">
        <v>13.83</v>
      </c>
      <c r="M3" s="203">
        <v>0.42</v>
      </c>
      <c r="N3" s="203">
        <v>1.0900000000000001</v>
      </c>
      <c r="O3" s="203">
        <v>0</v>
      </c>
      <c r="P3" s="203">
        <v>1.22</v>
      </c>
      <c r="Q3" s="203">
        <v>0.2</v>
      </c>
      <c r="R3" s="203">
        <v>0.39</v>
      </c>
      <c r="S3" s="203">
        <v>0.24</v>
      </c>
      <c r="T3" s="203">
        <v>0</v>
      </c>
      <c r="U3" s="203">
        <v>1.27</v>
      </c>
      <c r="V3" s="203">
        <v>0.19</v>
      </c>
      <c r="W3" s="203">
        <v>0.14000000000000001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31.23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10.95</v>
      </c>
      <c r="D4" s="203">
        <v>2.1</v>
      </c>
      <c r="E4" s="203">
        <v>0</v>
      </c>
      <c r="F4" s="203">
        <v>16.32</v>
      </c>
      <c r="G4" s="203">
        <v>5</v>
      </c>
      <c r="H4" s="203">
        <v>0</v>
      </c>
      <c r="I4" s="203">
        <v>17.82</v>
      </c>
      <c r="J4" s="203">
        <v>1.01</v>
      </c>
      <c r="K4" s="203">
        <v>0.08</v>
      </c>
      <c r="L4" s="203">
        <v>13.83</v>
      </c>
      <c r="M4" s="203">
        <v>0.42</v>
      </c>
      <c r="N4" s="203">
        <v>1.0900000000000001</v>
      </c>
      <c r="O4" s="203">
        <v>0</v>
      </c>
      <c r="P4" s="203">
        <v>1.22</v>
      </c>
      <c r="Q4" s="203">
        <v>0.2</v>
      </c>
      <c r="R4" s="203">
        <v>0.39</v>
      </c>
      <c r="S4" s="203">
        <v>0.24</v>
      </c>
      <c r="T4" s="203">
        <v>0</v>
      </c>
      <c r="U4" s="203">
        <v>1.27</v>
      </c>
      <c r="V4" s="203">
        <v>0.19</v>
      </c>
      <c r="W4" s="203">
        <v>0.14000000000000001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31.23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10.95</v>
      </c>
      <c r="D5" s="203">
        <v>2.1</v>
      </c>
      <c r="E5" s="203">
        <v>0</v>
      </c>
      <c r="F5" s="203">
        <v>16.32</v>
      </c>
      <c r="G5" s="203">
        <v>5</v>
      </c>
      <c r="H5" s="203">
        <v>0</v>
      </c>
      <c r="I5" s="203">
        <v>17.82</v>
      </c>
      <c r="J5" s="203">
        <v>1.01</v>
      </c>
      <c r="K5" s="203">
        <v>7.0000000000000007E-2</v>
      </c>
      <c r="L5" s="203">
        <v>13.83</v>
      </c>
      <c r="M5" s="203">
        <v>0.42</v>
      </c>
      <c r="N5" s="203">
        <v>1.0900000000000001</v>
      </c>
      <c r="O5" s="203">
        <v>0</v>
      </c>
      <c r="P5" s="203">
        <v>1.22</v>
      </c>
      <c r="Q5" s="203">
        <v>0</v>
      </c>
      <c r="R5" s="203">
        <v>0</v>
      </c>
      <c r="S5" s="203">
        <v>0</v>
      </c>
      <c r="T5" s="203">
        <v>0</v>
      </c>
      <c r="U5" s="203">
        <v>1.27</v>
      </c>
      <c r="V5" s="203">
        <v>0.19</v>
      </c>
      <c r="W5" s="203">
        <v>0.22</v>
      </c>
      <c r="X5" s="203">
        <v>1.36</v>
      </c>
      <c r="Y5" s="203">
        <v>0</v>
      </c>
      <c r="Z5" s="203">
        <v>0</v>
      </c>
      <c r="AA5" s="203">
        <v>0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31.23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10.95</v>
      </c>
      <c r="D6" s="203">
        <v>2.1</v>
      </c>
      <c r="E6" s="203">
        <v>0</v>
      </c>
      <c r="F6" s="203">
        <v>16.32</v>
      </c>
      <c r="G6" s="203">
        <v>5</v>
      </c>
      <c r="H6" s="203">
        <v>0</v>
      </c>
      <c r="I6" s="203">
        <v>17.82</v>
      </c>
      <c r="J6" s="203">
        <v>1.01</v>
      </c>
      <c r="K6" s="203">
        <v>7.0000000000000007E-2</v>
      </c>
      <c r="L6" s="203">
        <v>13.83</v>
      </c>
      <c r="M6" s="203">
        <v>0.42</v>
      </c>
      <c r="N6" s="203">
        <v>1.0900000000000001</v>
      </c>
      <c r="O6" s="203">
        <v>0</v>
      </c>
      <c r="P6" s="203">
        <v>1.22</v>
      </c>
      <c r="Q6" s="203">
        <v>0</v>
      </c>
      <c r="R6" s="203">
        <v>0</v>
      </c>
      <c r="S6" s="203">
        <v>0</v>
      </c>
      <c r="T6" s="203">
        <v>0</v>
      </c>
      <c r="U6" s="203">
        <v>1.27</v>
      </c>
      <c r="V6" s="203">
        <v>0.19</v>
      </c>
      <c r="W6" s="203">
        <v>0.22</v>
      </c>
      <c r="X6" s="203">
        <v>1.36</v>
      </c>
      <c r="Y6" s="203">
        <v>0</v>
      </c>
      <c r="Z6" s="203">
        <v>0</v>
      </c>
      <c r="AA6" s="203">
        <v>0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31.23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10.95</v>
      </c>
      <c r="D7" s="203">
        <v>2.1</v>
      </c>
      <c r="E7" s="203">
        <v>0</v>
      </c>
      <c r="F7" s="203">
        <v>16.32</v>
      </c>
      <c r="G7" s="203">
        <v>5</v>
      </c>
      <c r="H7" s="203">
        <v>0</v>
      </c>
      <c r="I7" s="203">
        <v>17.82</v>
      </c>
      <c r="J7" s="203">
        <v>1.01</v>
      </c>
      <c r="K7" s="203">
        <v>7.0000000000000007E-2</v>
      </c>
      <c r="L7" s="203">
        <v>13.83</v>
      </c>
      <c r="M7" s="203">
        <v>0.42</v>
      </c>
      <c r="N7" s="203">
        <v>1.0900000000000001</v>
      </c>
      <c r="O7" s="203">
        <v>0</v>
      </c>
      <c r="P7" s="203">
        <v>1.22</v>
      </c>
      <c r="Q7" s="203">
        <v>0.2</v>
      </c>
      <c r="R7" s="203">
        <v>0</v>
      </c>
      <c r="S7" s="203">
        <v>0</v>
      </c>
      <c r="T7" s="203">
        <v>0</v>
      </c>
      <c r="U7" s="203">
        <v>1.27</v>
      </c>
      <c r="V7" s="203">
        <v>0.19</v>
      </c>
      <c r="W7" s="203">
        <v>0.22</v>
      </c>
      <c r="X7" s="203">
        <v>1.36</v>
      </c>
      <c r="Y7" s="203">
        <v>0</v>
      </c>
      <c r="Z7" s="203">
        <v>1.86</v>
      </c>
      <c r="AA7" s="203">
        <v>0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31.23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10.95</v>
      </c>
      <c r="D8" s="203">
        <v>2.1</v>
      </c>
      <c r="E8" s="203">
        <v>0</v>
      </c>
      <c r="F8" s="203">
        <v>16.32</v>
      </c>
      <c r="G8" s="203">
        <v>5</v>
      </c>
      <c r="H8" s="203">
        <v>0</v>
      </c>
      <c r="I8" s="203">
        <v>17.82</v>
      </c>
      <c r="J8" s="203">
        <v>1.01</v>
      </c>
      <c r="K8" s="203">
        <v>7.0000000000000007E-2</v>
      </c>
      <c r="L8" s="203">
        <v>13.83</v>
      </c>
      <c r="M8" s="203">
        <v>0.42</v>
      </c>
      <c r="N8" s="203">
        <v>1.0900000000000001</v>
      </c>
      <c r="O8" s="203">
        <v>0</v>
      </c>
      <c r="P8" s="203">
        <v>1.22</v>
      </c>
      <c r="Q8" s="203">
        <v>0.2</v>
      </c>
      <c r="R8" s="203">
        <v>0</v>
      </c>
      <c r="S8" s="203">
        <v>0</v>
      </c>
      <c r="T8" s="203">
        <v>0</v>
      </c>
      <c r="U8" s="203">
        <v>1.27</v>
      </c>
      <c r="V8" s="203">
        <v>0.19</v>
      </c>
      <c r="W8" s="203">
        <v>0.22</v>
      </c>
      <c r="X8" s="203">
        <v>1.36</v>
      </c>
      <c r="Y8" s="203">
        <v>0</v>
      </c>
      <c r="Z8" s="203">
        <v>1.86</v>
      </c>
      <c r="AA8" s="203">
        <v>0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31.23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10.95</v>
      </c>
      <c r="D9" s="203">
        <v>2.1</v>
      </c>
      <c r="E9" s="203">
        <v>0</v>
      </c>
      <c r="F9" s="203">
        <v>16.32</v>
      </c>
      <c r="G9" s="203">
        <v>5</v>
      </c>
      <c r="H9" s="203">
        <v>0</v>
      </c>
      <c r="I9" s="203">
        <v>17.82</v>
      </c>
      <c r="J9" s="203">
        <v>1.01</v>
      </c>
      <c r="K9" s="203">
        <v>7.0000000000000007E-2</v>
      </c>
      <c r="L9" s="203">
        <v>13.83</v>
      </c>
      <c r="M9" s="203">
        <v>0.42</v>
      </c>
      <c r="N9" s="203">
        <v>1.0900000000000001</v>
      </c>
      <c r="O9" s="203">
        <v>0</v>
      </c>
      <c r="P9" s="203">
        <v>1.22</v>
      </c>
      <c r="Q9" s="203">
        <v>0.2</v>
      </c>
      <c r="R9" s="203">
        <v>0</v>
      </c>
      <c r="S9" s="203">
        <v>0</v>
      </c>
      <c r="T9" s="203">
        <v>0</v>
      </c>
      <c r="U9" s="203">
        <v>1.27</v>
      </c>
      <c r="V9" s="203">
        <v>0.19</v>
      </c>
      <c r="W9" s="203">
        <v>0.22</v>
      </c>
      <c r="X9" s="203">
        <v>1.36</v>
      </c>
      <c r="Y9" s="203">
        <v>0</v>
      </c>
      <c r="Z9" s="203">
        <v>1.86</v>
      </c>
      <c r="AA9" s="203">
        <v>0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31.23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10.95</v>
      </c>
      <c r="D10" s="203">
        <v>2.1</v>
      </c>
      <c r="E10" s="203">
        <v>0</v>
      </c>
      <c r="F10" s="203">
        <v>16.32</v>
      </c>
      <c r="G10" s="203">
        <v>5</v>
      </c>
      <c r="H10" s="203">
        <v>0</v>
      </c>
      <c r="I10" s="203">
        <v>17.82</v>
      </c>
      <c r="J10" s="203">
        <v>1.01</v>
      </c>
      <c r="K10" s="203">
        <v>7.0000000000000007E-2</v>
      </c>
      <c r="L10" s="203">
        <v>13.83</v>
      </c>
      <c r="M10" s="203">
        <v>0.42</v>
      </c>
      <c r="N10" s="203">
        <v>1.0900000000000001</v>
      </c>
      <c r="O10" s="203">
        <v>0</v>
      </c>
      <c r="P10" s="203">
        <v>1.22</v>
      </c>
      <c r="Q10" s="203">
        <v>0.2</v>
      </c>
      <c r="R10" s="203">
        <v>0</v>
      </c>
      <c r="S10" s="203">
        <v>0</v>
      </c>
      <c r="T10" s="203">
        <v>0</v>
      </c>
      <c r="U10" s="203">
        <v>1.27</v>
      </c>
      <c r="V10" s="203">
        <v>0.19</v>
      </c>
      <c r="W10" s="203">
        <v>0.22</v>
      </c>
      <c r="X10" s="203">
        <v>1.36</v>
      </c>
      <c r="Y10" s="203">
        <v>0</v>
      </c>
      <c r="Z10" s="203">
        <v>1.86</v>
      </c>
      <c r="AA10" s="203">
        <v>0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31.23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10.86</v>
      </c>
      <c r="D11" s="203">
        <v>2.2599999999999998</v>
      </c>
      <c r="E11" s="203">
        <v>0</v>
      </c>
      <c r="F11" s="203">
        <v>16.32</v>
      </c>
      <c r="G11" s="203">
        <v>5</v>
      </c>
      <c r="H11" s="203">
        <v>0</v>
      </c>
      <c r="I11" s="203">
        <v>17.82</v>
      </c>
      <c r="J11" s="203">
        <v>1.01</v>
      </c>
      <c r="K11" s="203">
        <v>7.0000000000000007E-2</v>
      </c>
      <c r="L11" s="203">
        <v>13.83</v>
      </c>
      <c r="M11" s="203">
        <v>0.42</v>
      </c>
      <c r="N11" s="203">
        <v>1.0900000000000001</v>
      </c>
      <c r="O11" s="203">
        <v>0</v>
      </c>
      <c r="P11" s="203">
        <v>1.22</v>
      </c>
      <c r="Q11" s="203">
        <v>0.33</v>
      </c>
      <c r="R11" s="203">
        <v>0</v>
      </c>
      <c r="S11" s="203">
        <v>0</v>
      </c>
      <c r="T11" s="203">
        <v>0</v>
      </c>
      <c r="U11" s="203">
        <v>1.27</v>
      </c>
      <c r="V11" s="203">
        <v>0.19</v>
      </c>
      <c r="W11" s="203">
        <v>0.22</v>
      </c>
      <c r="X11" s="203">
        <v>1.36</v>
      </c>
      <c r="Y11" s="203">
        <v>0</v>
      </c>
      <c r="Z11" s="203">
        <v>1.86</v>
      </c>
      <c r="AA11" s="203">
        <v>0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31.23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10.86</v>
      </c>
      <c r="D12" s="203">
        <v>2.2599999999999998</v>
      </c>
      <c r="E12" s="203">
        <v>0</v>
      </c>
      <c r="F12" s="203">
        <v>16.32</v>
      </c>
      <c r="G12" s="203">
        <v>5</v>
      </c>
      <c r="H12" s="203">
        <v>0</v>
      </c>
      <c r="I12" s="203">
        <v>17.82</v>
      </c>
      <c r="J12" s="203">
        <v>1.01</v>
      </c>
      <c r="K12" s="203">
        <v>7.0000000000000007E-2</v>
      </c>
      <c r="L12" s="203">
        <v>13.83</v>
      </c>
      <c r="M12" s="203">
        <v>0.42</v>
      </c>
      <c r="N12" s="203">
        <v>1.0900000000000001</v>
      </c>
      <c r="O12" s="203">
        <v>0</v>
      </c>
      <c r="P12" s="203">
        <v>1.22</v>
      </c>
      <c r="Q12" s="203">
        <v>0.33</v>
      </c>
      <c r="R12" s="203">
        <v>0</v>
      </c>
      <c r="S12" s="203">
        <v>0</v>
      </c>
      <c r="T12" s="203">
        <v>0</v>
      </c>
      <c r="U12" s="203">
        <v>1.27</v>
      </c>
      <c r="V12" s="203">
        <v>0.19</v>
      </c>
      <c r="W12" s="203">
        <v>0.22</v>
      </c>
      <c r="X12" s="203">
        <v>1.36</v>
      </c>
      <c r="Y12" s="203">
        <v>0</v>
      </c>
      <c r="Z12" s="203">
        <v>1.86</v>
      </c>
      <c r="AA12" s="203">
        <v>0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31.23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10.86</v>
      </c>
      <c r="D13" s="203">
        <v>2.2599999999999998</v>
      </c>
      <c r="E13" s="203">
        <v>0</v>
      </c>
      <c r="F13" s="203">
        <v>16.32</v>
      </c>
      <c r="G13" s="203">
        <v>5</v>
      </c>
      <c r="H13" s="203">
        <v>0</v>
      </c>
      <c r="I13" s="203">
        <v>17.82</v>
      </c>
      <c r="J13" s="203">
        <v>1.01</v>
      </c>
      <c r="K13" s="203">
        <v>7.0000000000000007E-2</v>
      </c>
      <c r="L13" s="203">
        <v>13.83</v>
      </c>
      <c r="M13" s="203">
        <v>0.42</v>
      </c>
      <c r="N13" s="203">
        <v>1.0900000000000001</v>
      </c>
      <c r="O13" s="203">
        <v>0</v>
      </c>
      <c r="P13" s="203">
        <v>1.22</v>
      </c>
      <c r="Q13" s="203">
        <v>0.33</v>
      </c>
      <c r="R13" s="203">
        <v>0</v>
      </c>
      <c r="S13" s="203">
        <v>0</v>
      </c>
      <c r="T13" s="203">
        <v>0</v>
      </c>
      <c r="U13" s="203">
        <v>1.27</v>
      </c>
      <c r="V13" s="203">
        <v>0.19</v>
      </c>
      <c r="W13" s="203">
        <v>0.22</v>
      </c>
      <c r="X13" s="203">
        <v>1.36</v>
      </c>
      <c r="Y13" s="203">
        <v>0</v>
      </c>
      <c r="Z13" s="203">
        <v>1.86</v>
      </c>
      <c r="AA13" s="203">
        <v>0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31.23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10.86</v>
      </c>
      <c r="D14" s="203">
        <v>2.2599999999999998</v>
      </c>
      <c r="E14" s="203">
        <v>0</v>
      </c>
      <c r="F14" s="203">
        <v>16.32</v>
      </c>
      <c r="G14" s="203">
        <v>5</v>
      </c>
      <c r="H14" s="203">
        <v>0</v>
      </c>
      <c r="I14" s="203">
        <v>17.82</v>
      </c>
      <c r="J14" s="203">
        <v>1.01</v>
      </c>
      <c r="K14" s="203">
        <v>7.0000000000000007E-2</v>
      </c>
      <c r="L14" s="203">
        <v>13.83</v>
      </c>
      <c r="M14" s="203">
        <v>0.42</v>
      </c>
      <c r="N14" s="203">
        <v>1.0900000000000001</v>
      </c>
      <c r="O14" s="203">
        <v>0</v>
      </c>
      <c r="P14" s="203">
        <v>1.22</v>
      </c>
      <c r="Q14" s="203">
        <v>0.33</v>
      </c>
      <c r="R14" s="203">
        <v>0</v>
      </c>
      <c r="S14" s="203">
        <v>0</v>
      </c>
      <c r="T14" s="203">
        <v>0</v>
      </c>
      <c r="U14" s="203">
        <v>1.27</v>
      </c>
      <c r="V14" s="203">
        <v>0.19</v>
      </c>
      <c r="W14" s="203">
        <v>0.22</v>
      </c>
      <c r="X14" s="203">
        <v>1.36</v>
      </c>
      <c r="Y14" s="203">
        <v>0</v>
      </c>
      <c r="Z14" s="203">
        <v>1.86</v>
      </c>
      <c r="AA14" s="203">
        <v>0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31.23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10.86</v>
      </c>
      <c r="D15" s="203">
        <v>2.2599999999999998</v>
      </c>
      <c r="E15" s="203">
        <v>0</v>
      </c>
      <c r="F15" s="203">
        <v>16.32</v>
      </c>
      <c r="G15" s="203">
        <v>5</v>
      </c>
      <c r="H15" s="203">
        <v>0</v>
      </c>
      <c r="I15" s="203">
        <v>17.82</v>
      </c>
      <c r="J15" s="203">
        <v>1.01</v>
      </c>
      <c r="K15" s="203">
        <v>7.0000000000000007E-2</v>
      </c>
      <c r="L15" s="203">
        <v>34.130000000000003</v>
      </c>
      <c r="M15" s="203">
        <v>0.42</v>
      </c>
      <c r="N15" s="203">
        <v>1.0900000000000001</v>
      </c>
      <c r="O15" s="203">
        <v>0</v>
      </c>
      <c r="P15" s="203">
        <v>1.22</v>
      </c>
      <c r="Q15" s="203">
        <v>0.33</v>
      </c>
      <c r="R15" s="203">
        <v>0</v>
      </c>
      <c r="S15" s="203">
        <v>0</v>
      </c>
      <c r="T15" s="203">
        <v>0</v>
      </c>
      <c r="U15" s="203">
        <v>1.27</v>
      </c>
      <c r="V15" s="203">
        <v>0.19</v>
      </c>
      <c r="W15" s="203">
        <v>0.22</v>
      </c>
      <c r="X15" s="203">
        <v>1.36</v>
      </c>
      <c r="Y15" s="203">
        <v>0</v>
      </c>
      <c r="Z15" s="203">
        <v>1.86</v>
      </c>
      <c r="AA15" s="203">
        <v>0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31.23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10.86</v>
      </c>
      <c r="D16" s="203">
        <v>2.2599999999999998</v>
      </c>
      <c r="E16" s="203">
        <v>0</v>
      </c>
      <c r="F16" s="203">
        <v>16.32</v>
      </c>
      <c r="G16" s="203">
        <v>5</v>
      </c>
      <c r="H16" s="203">
        <v>0</v>
      </c>
      <c r="I16" s="203">
        <v>17.82</v>
      </c>
      <c r="J16" s="203">
        <v>1.01</v>
      </c>
      <c r="K16" s="203">
        <v>7.0000000000000007E-2</v>
      </c>
      <c r="L16" s="203">
        <v>53.53</v>
      </c>
      <c r="M16" s="203">
        <v>0.42</v>
      </c>
      <c r="N16" s="203">
        <v>1.0900000000000001</v>
      </c>
      <c r="O16" s="203">
        <v>0</v>
      </c>
      <c r="P16" s="203">
        <v>1.22</v>
      </c>
      <c r="Q16" s="203">
        <v>0.33</v>
      </c>
      <c r="R16" s="203">
        <v>0</v>
      </c>
      <c r="S16" s="203">
        <v>0</v>
      </c>
      <c r="T16" s="203">
        <v>0</v>
      </c>
      <c r="U16" s="203">
        <v>1.27</v>
      </c>
      <c r="V16" s="203">
        <v>0.19</v>
      </c>
      <c r="W16" s="203">
        <v>0.22</v>
      </c>
      <c r="X16" s="203">
        <v>1.36</v>
      </c>
      <c r="Y16" s="203">
        <v>0</v>
      </c>
      <c r="Z16" s="203">
        <v>1.86</v>
      </c>
      <c r="AA16" s="203">
        <v>0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31.23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10.86</v>
      </c>
      <c r="D17" s="203">
        <v>2.2599999999999998</v>
      </c>
      <c r="E17" s="203">
        <v>0</v>
      </c>
      <c r="F17" s="203">
        <v>16.32</v>
      </c>
      <c r="G17" s="203">
        <v>5</v>
      </c>
      <c r="H17" s="203">
        <v>0</v>
      </c>
      <c r="I17" s="203">
        <v>17.82</v>
      </c>
      <c r="J17" s="203">
        <v>1.01</v>
      </c>
      <c r="K17" s="203">
        <v>7.0000000000000007E-2</v>
      </c>
      <c r="L17" s="203">
        <v>63.23</v>
      </c>
      <c r="M17" s="203">
        <v>0.42</v>
      </c>
      <c r="N17" s="203">
        <v>1.0900000000000001</v>
      </c>
      <c r="O17" s="203">
        <v>0</v>
      </c>
      <c r="P17" s="203">
        <v>1.22</v>
      </c>
      <c r="Q17" s="203">
        <v>0.33</v>
      </c>
      <c r="R17" s="203">
        <v>0</v>
      </c>
      <c r="S17" s="203">
        <v>0</v>
      </c>
      <c r="T17" s="203">
        <v>0</v>
      </c>
      <c r="U17" s="203">
        <v>1.27</v>
      </c>
      <c r="V17" s="203">
        <v>0.19</v>
      </c>
      <c r="W17" s="203">
        <v>0.22</v>
      </c>
      <c r="X17" s="203">
        <v>1.36</v>
      </c>
      <c r="Y17" s="203">
        <v>0</v>
      </c>
      <c r="Z17" s="203">
        <v>1.86</v>
      </c>
      <c r="AA17" s="203">
        <v>0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31.23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10.86</v>
      </c>
      <c r="D18" s="203">
        <v>2.2599999999999998</v>
      </c>
      <c r="E18" s="203">
        <v>0</v>
      </c>
      <c r="F18" s="203">
        <v>16.32</v>
      </c>
      <c r="G18" s="203">
        <v>5</v>
      </c>
      <c r="H18" s="203">
        <v>0</v>
      </c>
      <c r="I18" s="203">
        <v>17.82</v>
      </c>
      <c r="J18" s="203">
        <v>1.01</v>
      </c>
      <c r="K18" s="203">
        <v>7.0000000000000007E-2</v>
      </c>
      <c r="L18" s="203">
        <v>72.930000000000007</v>
      </c>
      <c r="M18" s="203">
        <v>0.42</v>
      </c>
      <c r="N18" s="203">
        <v>1.0900000000000001</v>
      </c>
      <c r="O18" s="203">
        <v>0</v>
      </c>
      <c r="P18" s="203">
        <v>1.22</v>
      </c>
      <c r="Q18" s="203">
        <v>0.33</v>
      </c>
      <c r="R18" s="203">
        <v>0</v>
      </c>
      <c r="S18" s="203">
        <v>0</v>
      </c>
      <c r="T18" s="203">
        <v>0</v>
      </c>
      <c r="U18" s="203">
        <v>1.27</v>
      </c>
      <c r="V18" s="203">
        <v>0.19</v>
      </c>
      <c r="W18" s="203">
        <v>0.22</v>
      </c>
      <c r="X18" s="203">
        <v>1.36</v>
      </c>
      <c r="Y18" s="203">
        <v>0</v>
      </c>
      <c r="Z18" s="203">
        <v>1.86</v>
      </c>
      <c r="AA18" s="203">
        <v>0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31.23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10.86</v>
      </c>
      <c r="D19" s="203">
        <v>2.2599999999999998</v>
      </c>
      <c r="E19" s="203">
        <v>0</v>
      </c>
      <c r="F19" s="203">
        <v>16.32</v>
      </c>
      <c r="G19" s="203">
        <v>5</v>
      </c>
      <c r="H19" s="203">
        <v>0</v>
      </c>
      <c r="I19" s="203">
        <v>17.82</v>
      </c>
      <c r="J19" s="203">
        <v>1.01</v>
      </c>
      <c r="K19" s="203">
        <v>7.0000000000000007E-2</v>
      </c>
      <c r="L19" s="203">
        <v>102.03</v>
      </c>
      <c r="M19" s="203">
        <v>0.42</v>
      </c>
      <c r="N19" s="203">
        <v>1.0900000000000001</v>
      </c>
      <c r="O19" s="203">
        <v>0</v>
      </c>
      <c r="P19" s="203">
        <v>1.22</v>
      </c>
      <c r="Q19" s="203">
        <v>0.33</v>
      </c>
      <c r="R19" s="203">
        <v>0</v>
      </c>
      <c r="S19" s="203">
        <v>0</v>
      </c>
      <c r="T19" s="203">
        <v>0</v>
      </c>
      <c r="U19" s="203">
        <v>1.27</v>
      </c>
      <c r="V19" s="203">
        <v>0.19</v>
      </c>
      <c r="W19" s="203">
        <v>0.22</v>
      </c>
      <c r="X19" s="203">
        <v>1.36</v>
      </c>
      <c r="Y19" s="203">
        <v>0</v>
      </c>
      <c r="Z19" s="203">
        <v>1.86</v>
      </c>
      <c r="AA19" s="203">
        <v>0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31.23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10.86</v>
      </c>
      <c r="D20" s="203">
        <v>2.2599999999999998</v>
      </c>
      <c r="E20" s="203">
        <v>0</v>
      </c>
      <c r="F20" s="203">
        <v>16.32</v>
      </c>
      <c r="G20" s="203">
        <v>5</v>
      </c>
      <c r="H20" s="203">
        <v>0</v>
      </c>
      <c r="I20" s="203">
        <v>17.82</v>
      </c>
      <c r="J20" s="203">
        <v>1.01</v>
      </c>
      <c r="K20" s="203">
        <v>7.0000000000000007E-2</v>
      </c>
      <c r="L20" s="203">
        <v>102.03</v>
      </c>
      <c r="M20" s="203">
        <v>0.42</v>
      </c>
      <c r="N20" s="203">
        <v>1.0900000000000001</v>
      </c>
      <c r="O20" s="203">
        <v>0</v>
      </c>
      <c r="P20" s="203">
        <v>1.22</v>
      </c>
      <c r="Q20" s="203">
        <v>0.33</v>
      </c>
      <c r="R20" s="203">
        <v>0</v>
      </c>
      <c r="S20" s="203">
        <v>0</v>
      </c>
      <c r="T20" s="203">
        <v>0</v>
      </c>
      <c r="U20" s="203">
        <v>1.27</v>
      </c>
      <c r="V20" s="203">
        <v>0.19</v>
      </c>
      <c r="W20" s="203">
        <v>0.22</v>
      </c>
      <c r="X20" s="203">
        <v>1.36</v>
      </c>
      <c r="Y20" s="203">
        <v>0</v>
      </c>
      <c r="Z20" s="203">
        <v>1.86</v>
      </c>
      <c r="AA20" s="203">
        <v>0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31.23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10.86</v>
      </c>
      <c r="D21" s="203">
        <v>2.2599999999999998</v>
      </c>
      <c r="E21" s="203">
        <v>0</v>
      </c>
      <c r="F21" s="203">
        <v>16.32</v>
      </c>
      <c r="G21" s="203">
        <v>5</v>
      </c>
      <c r="H21" s="203">
        <v>0</v>
      </c>
      <c r="I21" s="203">
        <v>17.82</v>
      </c>
      <c r="J21" s="203">
        <v>1.01</v>
      </c>
      <c r="K21" s="203">
        <v>0.14000000000000001</v>
      </c>
      <c r="L21" s="203">
        <v>131.61000000000001</v>
      </c>
      <c r="M21" s="203">
        <v>0.42</v>
      </c>
      <c r="N21" s="203">
        <v>1.0900000000000001</v>
      </c>
      <c r="O21" s="203">
        <v>0</v>
      </c>
      <c r="P21" s="203">
        <v>1.22</v>
      </c>
      <c r="Q21" s="203">
        <v>0.53</v>
      </c>
      <c r="R21" s="203">
        <v>0</v>
      </c>
      <c r="S21" s="203">
        <v>0</v>
      </c>
      <c r="T21" s="203">
        <v>0</v>
      </c>
      <c r="U21" s="203">
        <v>1.27</v>
      </c>
      <c r="V21" s="203">
        <v>0.38</v>
      </c>
      <c r="W21" s="203">
        <v>0.43</v>
      </c>
      <c r="X21" s="203">
        <v>1.36</v>
      </c>
      <c r="Y21" s="203">
        <v>0</v>
      </c>
      <c r="Z21" s="203">
        <v>2.95</v>
      </c>
      <c r="AA21" s="203">
        <v>0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31.23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10.86</v>
      </c>
      <c r="D22" s="203">
        <v>2.2599999999999998</v>
      </c>
      <c r="E22" s="203">
        <v>0</v>
      </c>
      <c r="F22" s="203">
        <v>16.32</v>
      </c>
      <c r="G22" s="203">
        <v>5</v>
      </c>
      <c r="H22" s="203">
        <v>0</v>
      </c>
      <c r="I22" s="203">
        <v>17.82</v>
      </c>
      <c r="J22" s="203">
        <v>1.01</v>
      </c>
      <c r="K22" s="203">
        <v>0.14000000000000001</v>
      </c>
      <c r="L22" s="203">
        <v>131.61000000000001</v>
      </c>
      <c r="M22" s="203">
        <v>0.42</v>
      </c>
      <c r="N22" s="203">
        <v>1.0900000000000001</v>
      </c>
      <c r="O22" s="203">
        <v>0</v>
      </c>
      <c r="P22" s="203">
        <v>1.22</v>
      </c>
      <c r="Q22" s="203">
        <v>0.53</v>
      </c>
      <c r="R22" s="203">
        <v>0</v>
      </c>
      <c r="S22" s="203">
        <v>0</v>
      </c>
      <c r="T22" s="203">
        <v>0</v>
      </c>
      <c r="U22" s="203">
        <v>1.27</v>
      </c>
      <c r="V22" s="203">
        <v>0.38</v>
      </c>
      <c r="W22" s="203">
        <v>0.43</v>
      </c>
      <c r="X22" s="203">
        <v>1.36</v>
      </c>
      <c r="Y22" s="203">
        <v>0</v>
      </c>
      <c r="Z22" s="203">
        <v>2.95</v>
      </c>
      <c r="AA22" s="203">
        <v>0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31.23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10.86</v>
      </c>
      <c r="D23" s="203">
        <v>2.2599999999999998</v>
      </c>
      <c r="E23" s="203">
        <v>0</v>
      </c>
      <c r="F23" s="203">
        <v>16.32</v>
      </c>
      <c r="G23" s="203">
        <v>5</v>
      </c>
      <c r="H23" s="203">
        <v>0</v>
      </c>
      <c r="I23" s="203">
        <v>17.82</v>
      </c>
      <c r="J23" s="203">
        <v>1.01</v>
      </c>
      <c r="K23" s="203">
        <v>2.5</v>
      </c>
      <c r="L23" s="203">
        <v>206.93</v>
      </c>
      <c r="M23" s="203">
        <v>0.42</v>
      </c>
      <c r="N23" s="203">
        <v>1.0900000000000001</v>
      </c>
      <c r="O23" s="203">
        <v>0</v>
      </c>
      <c r="P23" s="203">
        <v>1.22</v>
      </c>
      <c r="Q23" s="203">
        <v>6.85</v>
      </c>
      <c r="R23" s="203">
        <v>6.07</v>
      </c>
      <c r="S23" s="203">
        <v>3.78</v>
      </c>
      <c r="T23" s="203">
        <v>0</v>
      </c>
      <c r="U23" s="203">
        <v>1.27</v>
      </c>
      <c r="V23" s="203">
        <v>0.38</v>
      </c>
      <c r="W23" s="203">
        <v>7.12</v>
      </c>
      <c r="X23" s="203">
        <v>1.36</v>
      </c>
      <c r="Y23" s="203">
        <v>0</v>
      </c>
      <c r="Z23" s="203">
        <v>2.95</v>
      </c>
      <c r="AA23" s="203">
        <v>6.58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31.23</v>
      </c>
      <c r="AJ23" s="203">
        <v>0</v>
      </c>
      <c r="AK23" s="203">
        <v>16.5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10.86</v>
      </c>
      <c r="D24" s="203">
        <v>2.2599999999999998</v>
      </c>
      <c r="E24" s="203">
        <v>0</v>
      </c>
      <c r="F24" s="203">
        <v>16.32</v>
      </c>
      <c r="G24" s="203">
        <v>5</v>
      </c>
      <c r="H24" s="203">
        <v>0</v>
      </c>
      <c r="I24" s="203">
        <v>17.82</v>
      </c>
      <c r="J24" s="203">
        <v>1.01</v>
      </c>
      <c r="K24" s="203">
        <v>2.4900000000000002</v>
      </c>
      <c r="L24" s="203">
        <v>206.93</v>
      </c>
      <c r="M24" s="203">
        <v>0.42</v>
      </c>
      <c r="N24" s="203">
        <v>1.0900000000000001</v>
      </c>
      <c r="O24" s="203">
        <v>0</v>
      </c>
      <c r="P24" s="203">
        <v>1.22</v>
      </c>
      <c r="Q24" s="203">
        <v>6.85</v>
      </c>
      <c r="R24" s="203">
        <v>6.07</v>
      </c>
      <c r="S24" s="203">
        <v>3.78</v>
      </c>
      <c r="T24" s="203">
        <v>0</v>
      </c>
      <c r="U24" s="203">
        <v>1.27</v>
      </c>
      <c r="V24" s="203">
        <v>6.36</v>
      </c>
      <c r="W24" s="203">
        <v>7.12</v>
      </c>
      <c r="X24" s="203">
        <v>1.36</v>
      </c>
      <c r="Y24" s="203">
        <v>0</v>
      </c>
      <c r="Z24" s="203">
        <v>19.12</v>
      </c>
      <c r="AA24" s="203">
        <v>6.58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31.23</v>
      </c>
      <c r="AJ24" s="203">
        <v>0</v>
      </c>
      <c r="AK24" s="203">
        <v>16.5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10.86</v>
      </c>
      <c r="D25" s="203">
        <v>2.2599999999999998</v>
      </c>
      <c r="E25" s="203">
        <v>0</v>
      </c>
      <c r="F25" s="203">
        <v>16.32</v>
      </c>
      <c r="G25" s="203">
        <v>5</v>
      </c>
      <c r="H25" s="203">
        <v>0</v>
      </c>
      <c r="I25" s="203">
        <v>17.82</v>
      </c>
      <c r="J25" s="203">
        <v>1.01</v>
      </c>
      <c r="K25" s="203">
        <v>2.5</v>
      </c>
      <c r="L25" s="203">
        <v>206.93</v>
      </c>
      <c r="M25" s="203">
        <v>0.42</v>
      </c>
      <c r="N25" s="203">
        <v>1.0900000000000001</v>
      </c>
      <c r="O25" s="203">
        <v>0</v>
      </c>
      <c r="P25" s="203">
        <v>1.22</v>
      </c>
      <c r="Q25" s="203">
        <v>6.85</v>
      </c>
      <c r="R25" s="203">
        <v>6.07</v>
      </c>
      <c r="S25" s="203">
        <v>3.78</v>
      </c>
      <c r="T25" s="203">
        <v>0</v>
      </c>
      <c r="U25" s="203">
        <v>1.27</v>
      </c>
      <c r="V25" s="203">
        <v>6.36</v>
      </c>
      <c r="W25" s="203">
        <v>7.12</v>
      </c>
      <c r="X25" s="203">
        <v>1.36</v>
      </c>
      <c r="Y25" s="203">
        <v>0</v>
      </c>
      <c r="Z25" s="203">
        <v>31.79</v>
      </c>
      <c r="AA25" s="203">
        <v>6.58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31.23</v>
      </c>
      <c r="AJ25" s="203">
        <v>0</v>
      </c>
      <c r="AK25" s="203">
        <v>16.5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10.86</v>
      </c>
      <c r="D26" s="203">
        <v>2.2599999999999998</v>
      </c>
      <c r="E26" s="203">
        <v>0</v>
      </c>
      <c r="F26" s="203">
        <v>16.32</v>
      </c>
      <c r="G26" s="203">
        <v>5</v>
      </c>
      <c r="H26" s="203">
        <v>0</v>
      </c>
      <c r="I26" s="203">
        <v>17.82</v>
      </c>
      <c r="J26" s="203">
        <v>1.01</v>
      </c>
      <c r="K26" s="203">
        <v>2.4900000000000002</v>
      </c>
      <c r="L26" s="203">
        <v>206.93</v>
      </c>
      <c r="M26" s="203">
        <v>0.42</v>
      </c>
      <c r="N26" s="203">
        <v>1.0900000000000001</v>
      </c>
      <c r="O26" s="203">
        <v>0</v>
      </c>
      <c r="P26" s="203">
        <v>1.22</v>
      </c>
      <c r="Q26" s="203">
        <v>6.85</v>
      </c>
      <c r="R26" s="203">
        <v>6.46</v>
      </c>
      <c r="S26" s="203">
        <v>3.78</v>
      </c>
      <c r="T26" s="203">
        <v>0</v>
      </c>
      <c r="U26" s="203">
        <v>1.27</v>
      </c>
      <c r="V26" s="203">
        <v>6.36</v>
      </c>
      <c r="W26" s="203">
        <v>7.12</v>
      </c>
      <c r="X26" s="203">
        <v>1.36</v>
      </c>
      <c r="Y26" s="203">
        <v>0</v>
      </c>
      <c r="Z26" s="203">
        <v>31.79</v>
      </c>
      <c r="AA26" s="203">
        <v>6.58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31.23</v>
      </c>
      <c r="AJ26" s="203">
        <v>0</v>
      </c>
      <c r="AK26" s="203">
        <v>16.5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10.95</v>
      </c>
      <c r="D27" s="203">
        <v>2.1</v>
      </c>
      <c r="E27" s="203">
        <v>0</v>
      </c>
      <c r="F27" s="203">
        <v>16.32</v>
      </c>
      <c r="G27" s="203">
        <v>5</v>
      </c>
      <c r="H27" s="203">
        <v>0</v>
      </c>
      <c r="I27" s="203">
        <v>17.82</v>
      </c>
      <c r="J27" s="203">
        <v>1.01</v>
      </c>
      <c r="K27" s="203">
        <v>2.2400000000000002</v>
      </c>
      <c r="L27" s="203">
        <v>206.93</v>
      </c>
      <c r="M27" s="203">
        <v>0.42</v>
      </c>
      <c r="N27" s="203">
        <v>1.0900000000000001</v>
      </c>
      <c r="O27" s="203">
        <v>0</v>
      </c>
      <c r="P27" s="203">
        <v>1.22</v>
      </c>
      <c r="Q27" s="203">
        <v>6.85</v>
      </c>
      <c r="R27" s="203">
        <v>8.51</v>
      </c>
      <c r="S27" s="203">
        <v>5.27</v>
      </c>
      <c r="T27" s="203">
        <v>0</v>
      </c>
      <c r="U27" s="203">
        <v>1.27</v>
      </c>
      <c r="V27" s="203">
        <v>6.36</v>
      </c>
      <c r="W27" s="203">
        <v>7.12</v>
      </c>
      <c r="X27" s="203">
        <v>1.36</v>
      </c>
      <c r="Y27" s="203">
        <v>0</v>
      </c>
      <c r="Z27" s="203">
        <v>37.76</v>
      </c>
      <c r="AA27" s="203">
        <v>6.58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31.23</v>
      </c>
      <c r="AJ27" s="203">
        <v>0</v>
      </c>
      <c r="AK27" s="203">
        <v>16.5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10.95</v>
      </c>
      <c r="D28" s="203">
        <v>2.1</v>
      </c>
      <c r="E28" s="203">
        <v>0</v>
      </c>
      <c r="F28" s="203">
        <v>16.32</v>
      </c>
      <c r="G28" s="203">
        <v>5</v>
      </c>
      <c r="H28" s="203">
        <v>0</v>
      </c>
      <c r="I28" s="203">
        <v>17.82</v>
      </c>
      <c r="J28" s="203">
        <v>1.01</v>
      </c>
      <c r="K28" s="203">
        <v>2.23</v>
      </c>
      <c r="L28" s="203">
        <v>206.93</v>
      </c>
      <c r="M28" s="203">
        <v>0.42</v>
      </c>
      <c r="N28" s="203">
        <v>1.0900000000000001</v>
      </c>
      <c r="O28" s="203">
        <v>0</v>
      </c>
      <c r="P28" s="203">
        <v>1.22</v>
      </c>
      <c r="Q28" s="203">
        <v>6.85</v>
      </c>
      <c r="R28" s="203">
        <v>8.51</v>
      </c>
      <c r="S28" s="203">
        <v>5.27</v>
      </c>
      <c r="T28" s="203">
        <v>0</v>
      </c>
      <c r="U28" s="203">
        <v>1.27</v>
      </c>
      <c r="V28" s="203">
        <v>6.36</v>
      </c>
      <c r="W28" s="203">
        <v>7.12</v>
      </c>
      <c r="X28" s="203">
        <v>1.36</v>
      </c>
      <c r="Y28" s="203">
        <v>0</v>
      </c>
      <c r="Z28" s="203">
        <v>37.76</v>
      </c>
      <c r="AA28" s="203">
        <v>6.58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31.23</v>
      </c>
      <c r="AJ28" s="203">
        <v>0</v>
      </c>
      <c r="AK28" s="203">
        <v>16.5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10.95</v>
      </c>
      <c r="D29" s="203">
        <v>2.1</v>
      </c>
      <c r="E29" s="203">
        <v>0</v>
      </c>
      <c r="F29" s="203">
        <v>16.32</v>
      </c>
      <c r="G29" s="203">
        <v>5</v>
      </c>
      <c r="H29" s="203">
        <v>0</v>
      </c>
      <c r="I29" s="203">
        <v>17.82</v>
      </c>
      <c r="J29" s="203">
        <v>1.01</v>
      </c>
      <c r="K29" s="203">
        <v>2.2400000000000002</v>
      </c>
      <c r="L29" s="203">
        <v>206.93</v>
      </c>
      <c r="M29" s="203">
        <v>0.42</v>
      </c>
      <c r="N29" s="203">
        <v>1.0900000000000001</v>
      </c>
      <c r="O29" s="203">
        <v>0</v>
      </c>
      <c r="P29" s="203">
        <v>1.22</v>
      </c>
      <c r="Q29" s="203">
        <v>6.85</v>
      </c>
      <c r="R29" s="203">
        <v>8.14</v>
      </c>
      <c r="S29" s="203">
        <v>5.27</v>
      </c>
      <c r="T29" s="203">
        <v>0</v>
      </c>
      <c r="U29" s="203">
        <v>1.27</v>
      </c>
      <c r="V29" s="203">
        <v>6.36</v>
      </c>
      <c r="W29" s="203">
        <v>7.12</v>
      </c>
      <c r="X29" s="203">
        <v>1.36</v>
      </c>
      <c r="Y29" s="203">
        <v>0</v>
      </c>
      <c r="Z29" s="203">
        <v>37.76</v>
      </c>
      <c r="AA29" s="203">
        <v>6.58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31.23</v>
      </c>
      <c r="AJ29" s="203">
        <v>0</v>
      </c>
      <c r="AK29" s="203">
        <v>16.5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10.95</v>
      </c>
      <c r="D30" s="203">
        <v>2.1</v>
      </c>
      <c r="E30" s="203">
        <v>0</v>
      </c>
      <c r="F30" s="203">
        <v>16.32</v>
      </c>
      <c r="G30" s="203">
        <v>5</v>
      </c>
      <c r="H30" s="203">
        <v>0</v>
      </c>
      <c r="I30" s="203">
        <v>17.82</v>
      </c>
      <c r="J30" s="203">
        <v>1.01</v>
      </c>
      <c r="K30" s="203">
        <v>2.23</v>
      </c>
      <c r="L30" s="203">
        <v>206.93</v>
      </c>
      <c r="M30" s="203">
        <v>0.42</v>
      </c>
      <c r="N30" s="203">
        <v>1.0900000000000001</v>
      </c>
      <c r="O30" s="203">
        <v>0</v>
      </c>
      <c r="P30" s="203">
        <v>1.22</v>
      </c>
      <c r="Q30" s="203">
        <v>6.85</v>
      </c>
      <c r="R30" s="203">
        <v>8.14</v>
      </c>
      <c r="S30" s="203">
        <v>5.27</v>
      </c>
      <c r="T30" s="203">
        <v>0</v>
      </c>
      <c r="U30" s="203">
        <v>1.27</v>
      </c>
      <c r="V30" s="203">
        <v>6.36</v>
      </c>
      <c r="W30" s="203">
        <v>7.12</v>
      </c>
      <c r="X30" s="203">
        <v>1.36</v>
      </c>
      <c r="Y30" s="203">
        <v>0</v>
      </c>
      <c r="Z30" s="203">
        <v>37.76</v>
      </c>
      <c r="AA30" s="203">
        <v>6.58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31.23</v>
      </c>
      <c r="AJ30" s="203">
        <v>0</v>
      </c>
      <c r="AK30" s="203">
        <v>16.5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10.95</v>
      </c>
      <c r="D31" s="203">
        <v>2.1</v>
      </c>
      <c r="E31" s="203">
        <v>0</v>
      </c>
      <c r="F31" s="203">
        <v>16.32</v>
      </c>
      <c r="G31" s="203">
        <v>5</v>
      </c>
      <c r="H31" s="203">
        <v>0</v>
      </c>
      <c r="I31" s="203">
        <v>17.82</v>
      </c>
      <c r="J31" s="203">
        <v>1.01</v>
      </c>
      <c r="K31" s="203">
        <v>2.16</v>
      </c>
      <c r="L31" s="203">
        <v>206.93</v>
      </c>
      <c r="M31" s="203">
        <v>0.42</v>
      </c>
      <c r="N31" s="203">
        <v>1.0900000000000001</v>
      </c>
      <c r="O31" s="203">
        <v>0</v>
      </c>
      <c r="P31" s="203">
        <v>1.22</v>
      </c>
      <c r="Q31" s="203">
        <v>6.85</v>
      </c>
      <c r="R31" s="203">
        <v>6.07</v>
      </c>
      <c r="S31" s="203">
        <v>3.78</v>
      </c>
      <c r="T31" s="203">
        <v>0</v>
      </c>
      <c r="U31" s="203">
        <v>1.27</v>
      </c>
      <c r="V31" s="203">
        <v>6.36</v>
      </c>
      <c r="W31" s="203">
        <v>7.12</v>
      </c>
      <c r="X31" s="203">
        <v>1.36</v>
      </c>
      <c r="Y31" s="203">
        <v>0</v>
      </c>
      <c r="Z31" s="203">
        <v>37.76</v>
      </c>
      <c r="AA31" s="203">
        <v>6.58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31.23</v>
      </c>
      <c r="AJ31" s="203">
        <v>0</v>
      </c>
      <c r="AK31" s="203">
        <v>16.5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10.95</v>
      </c>
      <c r="D32" s="203">
        <v>2.1</v>
      </c>
      <c r="E32" s="203">
        <v>0</v>
      </c>
      <c r="F32" s="203">
        <v>16.32</v>
      </c>
      <c r="G32" s="203">
        <v>5</v>
      </c>
      <c r="H32" s="203">
        <v>0</v>
      </c>
      <c r="I32" s="203">
        <v>17.82</v>
      </c>
      <c r="J32" s="203">
        <v>1.01</v>
      </c>
      <c r="K32" s="203">
        <v>2.14</v>
      </c>
      <c r="L32" s="203">
        <v>206.93</v>
      </c>
      <c r="M32" s="203">
        <v>0.42</v>
      </c>
      <c r="N32" s="203">
        <v>1.0900000000000001</v>
      </c>
      <c r="O32" s="203">
        <v>0</v>
      </c>
      <c r="P32" s="203">
        <v>1.22</v>
      </c>
      <c r="Q32" s="203">
        <v>6.85</v>
      </c>
      <c r="R32" s="203">
        <v>6.07</v>
      </c>
      <c r="S32" s="203">
        <v>3.78</v>
      </c>
      <c r="T32" s="203">
        <v>0</v>
      </c>
      <c r="U32" s="203">
        <v>1.27</v>
      </c>
      <c r="V32" s="203">
        <v>6.36</v>
      </c>
      <c r="W32" s="203">
        <v>7.12</v>
      </c>
      <c r="X32" s="203">
        <v>1.36</v>
      </c>
      <c r="Y32" s="203">
        <v>0</v>
      </c>
      <c r="Z32" s="203">
        <v>37.76</v>
      </c>
      <c r="AA32" s="203">
        <v>6.58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31.23</v>
      </c>
      <c r="AJ32" s="203">
        <v>0</v>
      </c>
      <c r="AK32" s="203">
        <v>16.5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10.95</v>
      </c>
      <c r="D33" s="203">
        <v>2.1</v>
      </c>
      <c r="E33" s="203">
        <v>0</v>
      </c>
      <c r="F33" s="203">
        <v>16.32</v>
      </c>
      <c r="G33" s="203">
        <v>5</v>
      </c>
      <c r="H33" s="203">
        <v>0</v>
      </c>
      <c r="I33" s="203">
        <v>17.82</v>
      </c>
      <c r="J33" s="203">
        <v>1.01</v>
      </c>
      <c r="K33" s="203">
        <v>2.5</v>
      </c>
      <c r="L33" s="203">
        <v>206.93</v>
      </c>
      <c r="M33" s="203">
        <v>0.42</v>
      </c>
      <c r="N33" s="203">
        <v>1.0900000000000001</v>
      </c>
      <c r="O33" s="203">
        <v>0</v>
      </c>
      <c r="P33" s="203">
        <v>1.22</v>
      </c>
      <c r="Q33" s="203">
        <v>6.85</v>
      </c>
      <c r="R33" s="203">
        <v>6.07</v>
      </c>
      <c r="S33" s="203">
        <v>3.78</v>
      </c>
      <c r="T33" s="203">
        <v>0</v>
      </c>
      <c r="U33" s="203">
        <v>1.27</v>
      </c>
      <c r="V33" s="203">
        <v>6.36</v>
      </c>
      <c r="W33" s="203">
        <v>7.12</v>
      </c>
      <c r="X33" s="203">
        <v>1.36</v>
      </c>
      <c r="Y33" s="203">
        <v>0</v>
      </c>
      <c r="Z33" s="203">
        <v>31.79</v>
      </c>
      <c r="AA33" s="203">
        <v>6.58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31.23</v>
      </c>
      <c r="AJ33" s="203">
        <v>0</v>
      </c>
      <c r="AK33" s="203">
        <v>16.5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10.95</v>
      </c>
      <c r="D34" s="203">
        <v>2.1</v>
      </c>
      <c r="E34" s="203">
        <v>0</v>
      </c>
      <c r="F34" s="203">
        <v>16.32</v>
      </c>
      <c r="G34" s="203">
        <v>5</v>
      </c>
      <c r="H34" s="203">
        <v>0</v>
      </c>
      <c r="I34" s="203">
        <v>17.82</v>
      </c>
      <c r="J34" s="203">
        <v>1.01</v>
      </c>
      <c r="K34" s="203">
        <v>2.4900000000000002</v>
      </c>
      <c r="L34" s="203">
        <v>206.93</v>
      </c>
      <c r="M34" s="203">
        <v>0.42</v>
      </c>
      <c r="N34" s="203">
        <v>1.0900000000000001</v>
      </c>
      <c r="O34" s="203">
        <v>0</v>
      </c>
      <c r="P34" s="203">
        <v>1.22</v>
      </c>
      <c r="Q34" s="203">
        <v>6.85</v>
      </c>
      <c r="R34" s="203">
        <v>6.07</v>
      </c>
      <c r="S34" s="203">
        <v>3.78</v>
      </c>
      <c r="T34" s="203">
        <v>0</v>
      </c>
      <c r="U34" s="203">
        <v>1.27</v>
      </c>
      <c r="V34" s="203">
        <v>6.36</v>
      </c>
      <c r="W34" s="203">
        <v>7.12</v>
      </c>
      <c r="X34" s="203">
        <v>1.36</v>
      </c>
      <c r="Y34" s="203">
        <v>0</v>
      </c>
      <c r="Z34" s="203">
        <v>31.79</v>
      </c>
      <c r="AA34" s="203">
        <v>6.58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31.23</v>
      </c>
      <c r="AJ34" s="203">
        <v>0</v>
      </c>
      <c r="AK34" s="203">
        <v>16.5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10.95</v>
      </c>
      <c r="D35" s="203">
        <v>2.1</v>
      </c>
      <c r="E35" s="203">
        <v>0</v>
      </c>
      <c r="F35" s="203">
        <v>16.32</v>
      </c>
      <c r="G35" s="203">
        <v>5</v>
      </c>
      <c r="H35" s="203">
        <v>0</v>
      </c>
      <c r="I35" s="203">
        <v>17.82</v>
      </c>
      <c r="J35" s="203">
        <v>1.01</v>
      </c>
      <c r="K35" s="203">
        <v>2.48</v>
      </c>
      <c r="L35" s="203">
        <v>206.93</v>
      </c>
      <c r="M35" s="203">
        <v>0.42</v>
      </c>
      <c r="N35" s="203">
        <v>1.0900000000000001</v>
      </c>
      <c r="O35" s="203">
        <v>0</v>
      </c>
      <c r="P35" s="203">
        <v>1.22</v>
      </c>
      <c r="Q35" s="203">
        <v>6.85</v>
      </c>
      <c r="R35" s="203">
        <v>6.46</v>
      </c>
      <c r="S35" s="203">
        <v>3.99</v>
      </c>
      <c r="T35" s="203">
        <v>0</v>
      </c>
      <c r="U35" s="203">
        <v>1.27</v>
      </c>
      <c r="V35" s="203">
        <v>6.36</v>
      </c>
      <c r="W35" s="203">
        <v>7.12</v>
      </c>
      <c r="X35" s="203">
        <v>1.36</v>
      </c>
      <c r="Y35" s="203">
        <v>0</v>
      </c>
      <c r="Z35" s="203">
        <v>31.79</v>
      </c>
      <c r="AA35" s="203">
        <v>6.58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31.23</v>
      </c>
      <c r="AJ35" s="203">
        <v>0</v>
      </c>
      <c r="AK35" s="203">
        <v>16.5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10.95</v>
      </c>
      <c r="D36" s="203">
        <v>2.1</v>
      </c>
      <c r="E36" s="203">
        <v>0</v>
      </c>
      <c r="F36" s="203">
        <v>16.32</v>
      </c>
      <c r="G36" s="203">
        <v>5</v>
      </c>
      <c r="H36" s="203">
        <v>0</v>
      </c>
      <c r="I36" s="203">
        <v>17.82</v>
      </c>
      <c r="J36" s="203">
        <v>1.01</v>
      </c>
      <c r="K36" s="203">
        <v>2.4900000000000002</v>
      </c>
      <c r="L36" s="203">
        <v>206.93</v>
      </c>
      <c r="M36" s="203">
        <v>0.42</v>
      </c>
      <c r="N36" s="203">
        <v>1.0900000000000001</v>
      </c>
      <c r="O36" s="203">
        <v>0</v>
      </c>
      <c r="P36" s="203">
        <v>1.22</v>
      </c>
      <c r="Q36" s="203">
        <v>6.85</v>
      </c>
      <c r="R36" s="203">
        <v>6.63</v>
      </c>
      <c r="S36" s="203">
        <v>4.13</v>
      </c>
      <c r="T36" s="203">
        <v>0</v>
      </c>
      <c r="U36" s="203">
        <v>1.27</v>
      </c>
      <c r="V36" s="203">
        <v>6.36</v>
      </c>
      <c r="W36" s="203">
        <v>7.12</v>
      </c>
      <c r="X36" s="203">
        <v>1.36</v>
      </c>
      <c r="Y36" s="203">
        <v>0</v>
      </c>
      <c r="Z36" s="203">
        <v>31.79</v>
      </c>
      <c r="AA36" s="203">
        <v>6.58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31.23</v>
      </c>
      <c r="AJ36" s="203">
        <v>0</v>
      </c>
      <c r="AK36" s="203">
        <v>16.5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10.95</v>
      </c>
      <c r="D37" s="203">
        <v>2.1</v>
      </c>
      <c r="E37" s="203">
        <v>0</v>
      </c>
      <c r="F37" s="203">
        <v>16.32</v>
      </c>
      <c r="G37" s="203">
        <v>5</v>
      </c>
      <c r="H37" s="203">
        <v>0</v>
      </c>
      <c r="I37" s="203">
        <v>17.82</v>
      </c>
      <c r="J37" s="203">
        <v>1.01</v>
      </c>
      <c r="K37" s="203">
        <v>2.95</v>
      </c>
      <c r="L37" s="203">
        <v>206.93</v>
      </c>
      <c r="M37" s="203">
        <v>0.42</v>
      </c>
      <c r="N37" s="203">
        <v>1.0900000000000001</v>
      </c>
      <c r="O37" s="203">
        <v>0</v>
      </c>
      <c r="P37" s="203">
        <v>1.22</v>
      </c>
      <c r="Q37" s="203">
        <v>6.85</v>
      </c>
      <c r="R37" s="203">
        <v>6.63</v>
      </c>
      <c r="S37" s="203">
        <v>4.13</v>
      </c>
      <c r="T37" s="203">
        <v>0</v>
      </c>
      <c r="U37" s="203">
        <v>1.27</v>
      </c>
      <c r="V37" s="203">
        <v>6.36</v>
      </c>
      <c r="W37" s="203">
        <v>7.12</v>
      </c>
      <c r="X37" s="203">
        <v>1.36</v>
      </c>
      <c r="Y37" s="203">
        <v>0</v>
      </c>
      <c r="Z37" s="203">
        <v>31.79</v>
      </c>
      <c r="AA37" s="203">
        <v>6.58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31.23</v>
      </c>
      <c r="AJ37" s="203">
        <v>0</v>
      </c>
      <c r="AK37" s="203">
        <v>16.5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10.95</v>
      </c>
      <c r="D38" s="203">
        <v>2.1</v>
      </c>
      <c r="E38" s="203">
        <v>0</v>
      </c>
      <c r="F38" s="203">
        <v>16.32</v>
      </c>
      <c r="G38" s="203">
        <v>5</v>
      </c>
      <c r="H38" s="203">
        <v>0</v>
      </c>
      <c r="I38" s="203">
        <v>17.82</v>
      </c>
      <c r="J38" s="203">
        <v>1.01</v>
      </c>
      <c r="K38" s="203">
        <v>2.95</v>
      </c>
      <c r="L38" s="203">
        <v>206.93</v>
      </c>
      <c r="M38" s="203">
        <v>0.42</v>
      </c>
      <c r="N38" s="203">
        <v>1.0900000000000001</v>
      </c>
      <c r="O38" s="203">
        <v>0</v>
      </c>
      <c r="P38" s="203">
        <v>1.22</v>
      </c>
      <c r="Q38" s="203">
        <v>6.85</v>
      </c>
      <c r="R38" s="203">
        <v>6.63</v>
      </c>
      <c r="S38" s="203">
        <v>4.13</v>
      </c>
      <c r="T38" s="203">
        <v>0</v>
      </c>
      <c r="U38" s="203">
        <v>1.27</v>
      </c>
      <c r="V38" s="203">
        <v>6.36</v>
      </c>
      <c r="W38" s="203">
        <v>7.12</v>
      </c>
      <c r="X38" s="203">
        <v>1.36</v>
      </c>
      <c r="Y38" s="203">
        <v>0</v>
      </c>
      <c r="Z38" s="203">
        <v>31.79</v>
      </c>
      <c r="AA38" s="203">
        <v>6.58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31.23</v>
      </c>
      <c r="AJ38" s="203">
        <v>0</v>
      </c>
      <c r="AK38" s="203">
        <v>16.5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10.95</v>
      </c>
      <c r="D39" s="203">
        <v>2.1</v>
      </c>
      <c r="E39" s="203">
        <v>0</v>
      </c>
      <c r="F39" s="203">
        <v>16.32</v>
      </c>
      <c r="G39" s="203">
        <v>5</v>
      </c>
      <c r="H39" s="203">
        <v>0</v>
      </c>
      <c r="I39" s="203">
        <v>17.82</v>
      </c>
      <c r="J39" s="203">
        <v>1.01</v>
      </c>
      <c r="K39" s="203">
        <v>2.95</v>
      </c>
      <c r="L39" s="203">
        <v>206.93</v>
      </c>
      <c r="M39" s="203">
        <v>0.42</v>
      </c>
      <c r="N39" s="203">
        <v>1.0900000000000001</v>
      </c>
      <c r="O39" s="203">
        <v>0</v>
      </c>
      <c r="P39" s="203">
        <v>1.22</v>
      </c>
      <c r="Q39" s="203">
        <v>6.69</v>
      </c>
      <c r="R39" s="203">
        <v>6.63</v>
      </c>
      <c r="S39" s="203">
        <v>4.13</v>
      </c>
      <c r="T39" s="203">
        <v>0</v>
      </c>
      <c r="U39" s="203">
        <v>1.27</v>
      </c>
      <c r="V39" s="203">
        <v>6.36</v>
      </c>
      <c r="W39" s="203">
        <v>7.12</v>
      </c>
      <c r="X39" s="203">
        <v>1.36</v>
      </c>
      <c r="Y39" s="203">
        <v>0</v>
      </c>
      <c r="Z39" s="203">
        <v>31.79</v>
      </c>
      <c r="AA39" s="203">
        <v>6.58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31.23</v>
      </c>
      <c r="AJ39" s="203">
        <v>0</v>
      </c>
      <c r="AK39" s="203">
        <v>16.5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10.95</v>
      </c>
      <c r="D40" s="203">
        <v>2.1</v>
      </c>
      <c r="E40" s="203">
        <v>0</v>
      </c>
      <c r="F40" s="203">
        <v>16.32</v>
      </c>
      <c r="G40" s="203">
        <v>5</v>
      </c>
      <c r="H40" s="203">
        <v>0</v>
      </c>
      <c r="I40" s="203">
        <v>17.82</v>
      </c>
      <c r="J40" s="203">
        <v>1.01</v>
      </c>
      <c r="K40" s="203">
        <v>2.95</v>
      </c>
      <c r="L40" s="203">
        <v>206.93</v>
      </c>
      <c r="M40" s="203">
        <v>0.42</v>
      </c>
      <c r="N40" s="203">
        <v>1.0900000000000001</v>
      </c>
      <c r="O40" s="203">
        <v>0</v>
      </c>
      <c r="P40" s="203">
        <v>1.22</v>
      </c>
      <c r="Q40" s="203">
        <v>0.08</v>
      </c>
      <c r="R40" s="203">
        <v>0</v>
      </c>
      <c r="S40" s="203">
        <v>0</v>
      </c>
      <c r="T40" s="203">
        <v>0</v>
      </c>
      <c r="U40" s="203">
        <v>1.27</v>
      </c>
      <c r="V40" s="203">
        <v>0.38</v>
      </c>
      <c r="W40" s="203">
        <v>0.22</v>
      </c>
      <c r="X40" s="203">
        <v>1.36</v>
      </c>
      <c r="Y40" s="203">
        <v>0</v>
      </c>
      <c r="Z40" s="203">
        <v>1.86</v>
      </c>
      <c r="AA40" s="203">
        <v>6.58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31.23</v>
      </c>
      <c r="AJ40" s="203">
        <v>0</v>
      </c>
      <c r="AK40" s="203">
        <v>16.5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10.95</v>
      </c>
      <c r="D41" s="203">
        <v>2.1</v>
      </c>
      <c r="E41" s="203">
        <v>0</v>
      </c>
      <c r="F41" s="203">
        <v>16.32</v>
      </c>
      <c r="G41" s="203">
        <v>5</v>
      </c>
      <c r="H41" s="203">
        <v>0</v>
      </c>
      <c r="I41" s="203">
        <v>17.82</v>
      </c>
      <c r="J41" s="203">
        <v>1.01</v>
      </c>
      <c r="K41" s="203">
        <v>0.18</v>
      </c>
      <c r="L41" s="203">
        <v>169.25</v>
      </c>
      <c r="M41" s="203">
        <v>0.42</v>
      </c>
      <c r="N41" s="203">
        <v>1.0900000000000001</v>
      </c>
      <c r="O41" s="203">
        <v>0</v>
      </c>
      <c r="P41" s="203">
        <v>1.22</v>
      </c>
      <c r="Q41" s="203">
        <v>0.08</v>
      </c>
      <c r="R41" s="203">
        <v>0</v>
      </c>
      <c r="S41" s="203">
        <v>0</v>
      </c>
      <c r="T41" s="203">
        <v>0</v>
      </c>
      <c r="U41" s="203">
        <v>1.27</v>
      </c>
      <c r="V41" s="203">
        <v>0.38</v>
      </c>
      <c r="W41" s="203">
        <v>0.22</v>
      </c>
      <c r="X41" s="203">
        <v>1.36</v>
      </c>
      <c r="Y41" s="203">
        <v>0</v>
      </c>
      <c r="Z41" s="203">
        <v>1.86</v>
      </c>
      <c r="AA41" s="203">
        <v>0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31.23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10.95</v>
      </c>
      <c r="D42" s="203">
        <v>2.1</v>
      </c>
      <c r="E42" s="203">
        <v>0</v>
      </c>
      <c r="F42" s="203">
        <v>16.32</v>
      </c>
      <c r="G42" s="203">
        <v>5</v>
      </c>
      <c r="H42" s="203">
        <v>0</v>
      </c>
      <c r="I42" s="203">
        <v>17.82</v>
      </c>
      <c r="J42" s="203">
        <v>1.01</v>
      </c>
      <c r="K42" s="203">
        <v>0.18</v>
      </c>
      <c r="L42" s="203">
        <v>131.61000000000001</v>
      </c>
      <c r="M42" s="203">
        <v>0.42</v>
      </c>
      <c r="N42" s="203">
        <v>1.0900000000000001</v>
      </c>
      <c r="O42" s="203">
        <v>0</v>
      </c>
      <c r="P42" s="203">
        <v>1.22</v>
      </c>
      <c r="Q42" s="203">
        <v>0.08</v>
      </c>
      <c r="R42" s="203">
        <v>0</v>
      </c>
      <c r="S42" s="203">
        <v>0</v>
      </c>
      <c r="T42" s="203">
        <v>0</v>
      </c>
      <c r="U42" s="203">
        <v>1.27</v>
      </c>
      <c r="V42" s="203">
        <v>0.38</v>
      </c>
      <c r="W42" s="203">
        <v>0.22</v>
      </c>
      <c r="X42" s="203">
        <v>1.36</v>
      </c>
      <c r="Y42" s="203">
        <v>0</v>
      </c>
      <c r="Z42" s="203">
        <v>1.86</v>
      </c>
      <c r="AA42" s="203">
        <v>0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31.23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10.95</v>
      </c>
      <c r="D43" s="203">
        <v>2.1</v>
      </c>
      <c r="E43" s="203">
        <v>0</v>
      </c>
      <c r="F43" s="203">
        <v>16.32</v>
      </c>
      <c r="G43" s="203">
        <v>5</v>
      </c>
      <c r="H43" s="203">
        <v>0</v>
      </c>
      <c r="I43" s="203">
        <v>17.82</v>
      </c>
      <c r="J43" s="203">
        <v>1.01</v>
      </c>
      <c r="K43" s="203">
        <v>0.18</v>
      </c>
      <c r="L43" s="203">
        <v>93.98</v>
      </c>
      <c r="M43" s="203">
        <v>0.42</v>
      </c>
      <c r="N43" s="203">
        <v>1.0900000000000001</v>
      </c>
      <c r="O43" s="203">
        <v>0</v>
      </c>
      <c r="P43" s="203">
        <v>1.22</v>
      </c>
      <c r="Q43" s="203">
        <v>0.08</v>
      </c>
      <c r="R43" s="203">
        <v>0</v>
      </c>
      <c r="S43" s="203">
        <v>0</v>
      </c>
      <c r="T43" s="203">
        <v>0</v>
      </c>
      <c r="U43" s="203">
        <v>1.27</v>
      </c>
      <c r="V43" s="203">
        <v>0.38</v>
      </c>
      <c r="W43" s="203">
        <v>0.22</v>
      </c>
      <c r="X43" s="203">
        <v>1.36</v>
      </c>
      <c r="Y43" s="203">
        <v>0</v>
      </c>
      <c r="Z43" s="203">
        <v>1.86</v>
      </c>
      <c r="AA43" s="203">
        <v>0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31.23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10.95</v>
      </c>
      <c r="D44" s="203">
        <v>2.1</v>
      </c>
      <c r="E44" s="203">
        <v>0</v>
      </c>
      <c r="F44" s="203">
        <v>16.32</v>
      </c>
      <c r="G44" s="203">
        <v>5</v>
      </c>
      <c r="H44" s="203">
        <v>0</v>
      </c>
      <c r="I44" s="203">
        <v>17.82</v>
      </c>
      <c r="J44" s="203">
        <v>1.01</v>
      </c>
      <c r="K44" s="203">
        <v>0.18</v>
      </c>
      <c r="L44" s="203">
        <v>75.16</v>
      </c>
      <c r="M44" s="203">
        <v>0.42</v>
      </c>
      <c r="N44" s="203">
        <v>1.0900000000000001</v>
      </c>
      <c r="O44" s="203">
        <v>0</v>
      </c>
      <c r="P44" s="203">
        <v>1.22</v>
      </c>
      <c r="Q44" s="203">
        <v>0.08</v>
      </c>
      <c r="R44" s="203">
        <v>0</v>
      </c>
      <c r="S44" s="203">
        <v>0</v>
      </c>
      <c r="T44" s="203">
        <v>0</v>
      </c>
      <c r="U44" s="203">
        <v>1.27</v>
      </c>
      <c r="V44" s="203">
        <v>0.38</v>
      </c>
      <c r="W44" s="203">
        <v>0.22</v>
      </c>
      <c r="X44" s="203">
        <v>1.36</v>
      </c>
      <c r="Y44" s="203">
        <v>0</v>
      </c>
      <c r="Z44" s="203">
        <v>1.86</v>
      </c>
      <c r="AA44" s="203">
        <v>0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31.23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10.95</v>
      </c>
      <c r="D45" s="203">
        <v>2.1</v>
      </c>
      <c r="E45" s="203">
        <v>0</v>
      </c>
      <c r="F45" s="203">
        <v>16.32</v>
      </c>
      <c r="G45" s="203">
        <v>5</v>
      </c>
      <c r="H45" s="203">
        <v>0</v>
      </c>
      <c r="I45" s="203">
        <v>17.82</v>
      </c>
      <c r="J45" s="203">
        <v>1.01</v>
      </c>
      <c r="K45" s="203">
        <v>0.18</v>
      </c>
      <c r="L45" s="203">
        <v>13.83</v>
      </c>
      <c r="M45" s="203">
        <v>0.42</v>
      </c>
      <c r="N45" s="203">
        <v>1.0900000000000001</v>
      </c>
      <c r="O45" s="203">
        <v>0</v>
      </c>
      <c r="P45" s="203">
        <v>1.24</v>
      </c>
      <c r="Q45" s="203">
        <v>0.08</v>
      </c>
      <c r="R45" s="203">
        <v>0</v>
      </c>
      <c r="S45" s="203">
        <v>0</v>
      </c>
      <c r="T45" s="203">
        <v>0</v>
      </c>
      <c r="U45" s="203">
        <v>1.27</v>
      </c>
      <c r="V45" s="203">
        <v>0.38</v>
      </c>
      <c r="W45" s="203">
        <v>0.22</v>
      </c>
      <c r="X45" s="203">
        <v>1.36</v>
      </c>
      <c r="Y45" s="203">
        <v>0</v>
      </c>
      <c r="Z45" s="203">
        <v>1.86</v>
      </c>
      <c r="AA45" s="203">
        <v>0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31.23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10.95</v>
      </c>
      <c r="D46" s="203">
        <v>2.1</v>
      </c>
      <c r="E46" s="203">
        <v>0</v>
      </c>
      <c r="F46" s="203">
        <v>16.32</v>
      </c>
      <c r="G46" s="203">
        <v>5</v>
      </c>
      <c r="H46" s="203">
        <v>0</v>
      </c>
      <c r="I46" s="203">
        <v>17.82</v>
      </c>
      <c r="J46" s="203">
        <v>1.01</v>
      </c>
      <c r="K46" s="203">
        <v>0.18</v>
      </c>
      <c r="L46" s="203">
        <v>13.83</v>
      </c>
      <c r="M46" s="203">
        <v>0.42</v>
      </c>
      <c r="N46" s="203">
        <v>1.0900000000000001</v>
      </c>
      <c r="O46" s="203">
        <v>0</v>
      </c>
      <c r="P46" s="203">
        <v>1.25</v>
      </c>
      <c r="Q46" s="203">
        <v>0.08</v>
      </c>
      <c r="R46" s="203">
        <v>0</v>
      </c>
      <c r="S46" s="203">
        <v>0</v>
      </c>
      <c r="T46" s="203">
        <v>0</v>
      </c>
      <c r="U46" s="203">
        <v>1.27</v>
      </c>
      <c r="V46" s="203">
        <v>0.38</v>
      </c>
      <c r="W46" s="203">
        <v>0.22</v>
      </c>
      <c r="X46" s="203">
        <v>1.36</v>
      </c>
      <c r="Y46" s="203">
        <v>0</v>
      </c>
      <c r="Z46" s="203">
        <v>1.86</v>
      </c>
      <c r="AA46" s="203">
        <v>0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31.23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10.95</v>
      </c>
      <c r="D47" s="203">
        <v>2.1</v>
      </c>
      <c r="E47" s="203">
        <v>0</v>
      </c>
      <c r="F47" s="203">
        <v>16.32</v>
      </c>
      <c r="G47" s="203">
        <v>5</v>
      </c>
      <c r="H47" s="203">
        <v>0</v>
      </c>
      <c r="I47" s="203">
        <v>17.82</v>
      </c>
      <c r="J47" s="203">
        <v>1.01</v>
      </c>
      <c r="K47" s="203">
        <v>0.18</v>
      </c>
      <c r="L47" s="203">
        <v>13.83</v>
      </c>
      <c r="M47" s="203">
        <v>0.42</v>
      </c>
      <c r="N47" s="203">
        <v>1.0900000000000001</v>
      </c>
      <c r="O47" s="203">
        <v>0</v>
      </c>
      <c r="P47" s="203">
        <v>1.27</v>
      </c>
      <c r="Q47" s="203">
        <v>0.19</v>
      </c>
      <c r="R47" s="203">
        <v>0</v>
      </c>
      <c r="S47" s="203">
        <v>0</v>
      </c>
      <c r="T47" s="203">
        <v>0</v>
      </c>
      <c r="U47" s="203">
        <v>1.29</v>
      </c>
      <c r="V47" s="203">
        <v>0.38</v>
      </c>
      <c r="W47" s="203">
        <v>0.22</v>
      </c>
      <c r="X47" s="203">
        <v>1.36</v>
      </c>
      <c r="Y47" s="203">
        <v>0</v>
      </c>
      <c r="Z47" s="203">
        <v>1.86</v>
      </c>
      <c r="AA47" s="203">
        <v>0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31.23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10.95</v>
      </c>
      <c r="D48" s="203">
        <v>2.1</v>
      </c>
      <c r="E48" s="203">
        <v>0</v>
      </c>
      <c r="F48" s="203">
        <v>16.32</v>
      </c>
      <c r="G48" s="203">
        <v>5</v>
      </c>
      <c r="H48" s="203">
        <v>0</v>
      </c>
      <c r="I48" s="203">
        <v>17.82</v>
      </c>
      <c r="J48" s="203">
        <v>1.01</v>
      </c>
      <c r="K48" s="203">
        <v>0.18</v>
      </c>
      <c r="L48" s="203">
        <v>13.83</v>
      </c>
      <c r="M48" s="203">
        <v>0.42</v>
      </c>
      <c r="N48" s="203">
        <v>1.0900000000000001</v>
      </c>
      <c r="O48" s="203">
        <v>0</v>
      </c>
      <c r="P48" s="203">
        <v>1.27</v>
      </c>
      <c r="Q48" s="203">
        <v>0.19</v>
      </c>
      <c r="R48" s="203">
        <v>0</v>
      </c>
      <c r="S48" s="203">
        <v>0</v>
      </c>
      <c r="T48" s="203">
        <v>0</v>
      </c>
      <c r="U48" s="203">
        <v>1.31</v>
      </c>
      <c r="V48" s="203">
        <v>0.38</v>
      </c>
      <c r="W48" s="203">
        <v>0.22</v>
      </c>
      <c r="X48" s="203">
        <v>1.36</v>
      </c>
      <c r="Y48" s="203">
        <v>0</v>
      </c>
      <c r="Z48" s="203">
        <v>1.86</v>
      </c>
      <c r="AA48" s="203">
        <v>0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31.23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10.95</v>
      </c>
      <c r="D49" s="203">
        <v>2.1</v>
      </c>
      <c r="E49" s="203">
        <v>0</v>
      </c>
      <c r="F49" s="203">
        <v>16.32</v>
      </c>
      <c r="G49" s="203">
        <v>5</v>
      </c>
      <c r="H49" s="203">
        <v>0</v>
      </c>
      <c r="I49" s="203">
        <v>17.82</v>
      </c>
      <c r="J49" s="203">
        <v>1.01</v>
      </c>
      <c r="K49" s="203">
        <v>0.18</v>
      </c>
      <c r="L49" s="203">
        <v>13.83</v>
      </c>
      <c r="M49" s="203">
        <v>0.42</v>
      </c>
      <c r="N49" s="203">
        <v>1.0900000000000001</v>
      </c>
      <c r="O49" s="203">
        <v>0</v>
      </c>
      <c r="P49" s="203">
        <v>1.27</v>
      </c>
      <c r="Q49" s="203">
        <v>0.19</v>
      </c>
      <c r="R49" s="203">
        <v>0</v>
      </c>
      <c r="S49" s="203">
        <v>0</v>
      </c>
      <c r="T49" s="203">
        <v>0</v>
      </c>
      <c r="U49" s="203">
        <v>1.33</v>
      </c>
      <c r="V49" s="203">
        <v>0.38</v>
      </c>
      <c r="W49" s="203">
        <v>0.22</v>
      </c>
      <c r="X49" s="203">
        <v>1.36</v>
      </c>
      <c r="Y49" s="203">
        <v>0</v>
      </c>
      <c r="Z49" s="203">
        <v>1.86</v>
      </c>
      <c r="AA49" s="203">
        <v>0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31.23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10.95</v>
      </c>
      <c r="D50" s="203">
        <v>2.1</v>
      </c>
      <c r="E50" s="203">
        <v>0</v>
      </c>
      <c r="F50" s="203">
        <v>16.32</v>
      </c>
      <c r="G50" s="203">
        <v>5</v>
      </c>
      <c r="H50" s="203">
        <v>0</v>
      </c>
      <c r="I50" s="203">
        <v>17.82</v>
      </c>
      <c r="J50" s="203">
        <v>1.01</v>
      </c>
      <c r="K50" s="203">
        <v>0.18</v>
      </c>
      <c r="L50" s="203">
        <v>13.83</v>
      </c>
      <c r="M50" s="203">
        <v>0.42</v>
      </c>
      <c r="N50" s="203">
        <v>1.0900000000000001</v>
      </c>
      <c r="O50" s="203">
        <v>0</v>
      </c>
      <c r="P50" s="203">
        <v>1.27</v>
      </c>
      <c r="Q50" s="203">
        <v>0.19</v>
      </c>
      <c r="R50" s="203">
        <v>0</v>
      </c>
      <c r="S50" s="203">
        <v>0</v>
      </c>
      <c r="T50" s="203">
        <v>0</v>
      </c>
      <c r="U50" s="203">
        <v>1.33</v>
      </c>
      <c r="V50" s="203">
        <v>0.38</v>
      </c>
      <c r="W50" s="203">
        <v>0.22</v>
      </c>
      <c r="X50" s="203">
        <v>1.36</v>
      </c>
      <c r="Y50" s="203">
        <v>0</v>
      </c>
      <c r="Z50" s="203">
        <v>1.86</v>
      </c>
      <c r="AA50" s="203">
        <v>0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31.23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10.95</v>
      </c>
      <c r="D51" s="203">
        <v>2.0299999999999998</v>
      </c>
      <c r="E51" s="203">
        <v>0</v>
      </c>
      <c r="F51" s="203">
        <v>16.32</v>
      </c>
      <c r="G51" s="203">
        <v>5</v>
      </c>
      <c r="H51" s="203">
        <v>0</v>
      </c>
      <c r="I51" s="203">
        <v>17.82</v>
      </c>
      <c r="J51" s="203">
        <v>1.01</v>
      </c>
      <c r="K51" s="203">
        <v>0.18</v>
      </c>
      <c r="L51" s="203">
        <v>13.83</v>
      </c>
      <c r="M51" s="203">
        <v>0.42</v>
      </c>
      <c r="N51" s="203">
        <v>1.0900000000000001</v>
      </c>
      <c r="O51" s="203">
        <v>0</v>
      </c>
      <c r="P51" s="203">
        <v>1.27</v>
      </c>
      <c r="Q51" s="203">
        <v>0.19</v>
      </c>
      <c r="R51" s="203">
        <v>0</v>
      </c>
      <c r="S51" s="203">
        <v>0</v>
      </c>
      <c r="T51" s="203">
        <v>0</v>
      </c>
      <c r="U51" s="203">
        <v>1.33</v>
      </c>
      <c r="V51" s="203">
        <v>0.38</v>
      </c>
      <c r="W51" s="203">
        <v>0.22</v>
      </c>
      <c r="X51" s="203">
        <v>1.36</v>
      </c>
      <c r="Y51" s="203">
        <v>0</v>
      </c>
      <c r="Z51" s="203">
        <v>1.86</v>
      </c>
      <c r="AA51" s="203">
        <v>0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31.23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10.95</v>
      </c>
      <c r="D52" s="203">
        <v>2.0299999999999998</v>
      </c>
      <c r="E52" s="203">
        <v>0</v>
      </c>
      <c r="F52" s="203">
        <v>16.32</v>
      </c>
      <c r="G52" s="203">
        <v>5</v>
      </c>
      <c r="H52" s="203">
        <v>0</v>
      </c>
      <c r="I52" s="203">
        <v>17.82</v>
      </c>
      <c r="J52" s="203">
        <v>1.01</v>
      </c>
      <c r="K52" s="203">
        <v>0.18</v>
      </c>
      <c r="L52" s="203">
        <v>13.83</v>
      </c>
      <c r="M52" s="203">
        <v>0.42</v>
      </c>
      <c r="N52" s="203">
        <v>1.0900000000000001</v>
      </c>
      <c r="O52" s="203">
        <v>0</v>
      </c>
      <c r="P52" s="203">
        <v>1.27</v>
      </c>
      <c r="Q52" s="203">
        <v>0.19</v>
      </c>
      <c r="R52" s="203">
        <v>0</v>
      </c>
      <c r="S52" s="203">
        <v>0</v>
      </c>
      <c r="T52" s="203">
        <v>0</v>
      </c>
      <c r="U52" s="203">
        <v>1.33</v>
      </c>
      <c r="V52" s="203">
        <v>0.38</v>
      </c>
      <c r="W52" s="203">
        <v>0.22</v>
      </c>
      <c r="X52" s="203">
        <v>1.36</v>
      </c>
      <c r="Y52" s="203">
        <v>0</v>
      </c>
      <c r="Z52" s="203">
        <v>1.86</v>
      </c>
      <c r="AA52" s="203">
        <v>0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31.23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10.95</v>
      </c>
      <c r="D53" s="203">
        <v>2.0299999999999998</v>
      </c>
      <c r="E53" s="203">
        <v>0</v>
      </c>
      <c r="F53" s="203">
        <v>16.32</v>
      </c>
      <c r="G53" s="203">
        <v>5</v>
      </c>
      <c r="H53" s="203">
        <v>0</v>
      </c>
      <c r="I53" s="203">
        <v>17.82</v>
      </c>
      <c r="J53" s="203">
        <v>1.01</v>
      </c>
      <c r="K53" s="203">
        <v>0.18</v>
      </c>
      <c r="L53" s="203">
        <v>72.930000000000007</v>
      </c>
      <c r="M53" s="203">
        <v>0.42</v>
      </c>
      <c r="N53" s="203">
        <v>1.0900000000000001</v>
      </c>
      <c r="O53" s="203">
        <v>0</v>
      </c>
      <c r="P53" s="203">
        <v>1.27</v>
      </c>
      <c r="Q53" s="203">
        <v>0.19</v>
      </c>
      <c r="R53" s="203">
        <v>0</v>
      </c>
      <c r="S53" s="203">
        <v>0</v>
      </c>
      <c r="T53" s="203">
        <v>0</v>
      </c>
      <c r="U53" s="203">
        <v>1.4</v>
      </c>
      <c r="V53" s="203">
        <v>0.38</v>
      </c>
      <c r="W53" s="203">
        <v>0.22</v>
      </c>
      <c r="X53" s="203">
        <v>1.36</v>
      </c>
      <c r="Y53" s="203">
        <v>0</v>
      </c>
      <c r="Z53" s="203">
        <v>1.86</v>
      </c>
      <c r="AA53" s="203">
        <v>0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31.23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10.95</v>
      </c>
      <c r="D54" s="203">
        <v>2.0299999999999998</v>
      </c>
      <c r="E54" s="203">
        <v>0</v>
      </c>
      <c r="F54" s="203">
        <v>16.32</v>
      </c>
      <c r="G54" s="203">
        <v>5</v>
      </c>
      <c r="H54" s="203">
        <v>0</v>
      </c>
      <c r="I54" s="203">
        <v>17.82</v>
      </c>
      <c r="J54" s="203">
        <v>1.01</v>
      </c>
      <c r="K54" s="203">
        <v>0.18</v>
      </c>
      <c r="L54" s="203">
        <v>72.930000000000007</v>
      </c>
      <c r="M54" s="203">
        <v>0.42</v>
      </c>
      <c r="N54" s="203">
        <v>1.0900000000000001</v>
      </c>
      <c r="O54" s="203">
        <v>0</v>
      </c>
      <c r="P54" s="203">
        <v>1.27</v>
      </c>
      <c r="Q54" s="203">
        <v>0.19</v>
      </c>
      <c r="R54" s="203">
        <v>0</v>
      </c>
      <c r="S54" s="203">
        <v>0</v>
      </c>
      <c r="T54" s="203">
        <v>0</v>
      </c>
      <c r="U54" s="203">
        <v>1.46</v>
      </c>
      <c r="V54" s="203">
        <v>0.38</v>
      </c>
      <c r="W54" s="203">
        <v>0.22</v>
      </c>
      <c r="X54" s="203">
        <v>1.36</v>
      </c>
      <c r="Y54" s="203">
        <v>0</v>
      </c>
      <c r="Z54" s="203">
        <v>1.86</v>
      </c>
      <c r="AA54" s="203">
        <v>0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31.23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10.95</v>
      </c>
      <c r="D55" s="203">
        <v>1.93</v>
      </c>
      <c r="E55" s="203">
        <v>0</v>
      </c>
      <c r="F55" s="203">
        <v>16.32</v>
      </c>
      <c r="G55" s="203">
        <v>5</v>
      </c>
      <c r="H55" s="203">
        <v>0</v>
      </c>
      <c r="I55" s="203">
        <v>17.82</v>
      </c>
      <c r="J55" s="203">
        <v>1.01</v>
      </c>
      <c r="K55" s="203">
        <v>0.18</v>
      </c>
      <c r="L55" s="203">
        <v>206.93</v>
      </c>
      <c r="M55" s="203">
        <v>0.42</v>
      </c>
      <c r="N55" s="203">
        <v>1.0900000000000001</v>
      </c>
      <c r="O55" s="203">
        <v>0</v>
      </c>
      <c r="P55" s="203">
        <v>1.27</v>
      </c>
      <c r="Q55" s="203">
        <v>0.19</v>
      </c>
      <c r="R55" s="203">
        <v>0</v>
      </c>
      <c r="S55" s="203">
        <v>0</v>
      </c>
      <c r="T55" s="203">
        <v>0</v>
      </c>
      <c r="U55" s="203">
        <v>1.49</v>
      </c>
      <c r="V55" s="203">
        <v>0.38</v>
      </c>
      <c r="W55" s="203">
        <v>0.22</v>
      </c>
      <c r="X55" s="203">
        <v>1.36</v>
      </c>
      <c r="Y55" s="203">
        <v>0</v>
      </c>
      <c r="Z55" s="203">
        <v>1.86</v>
      </c>
      <c r="AA55" s="203">
        <v>0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31.23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10.95</v>
      </c>
      <c r="D56" s="203">
        <v>1.93</v>
      </c>
      <c r="E56" s="203">
        <v>0</v>
      </c>
      <c r="F56" s="203">
        <v>16.32</v>
      </c>
      <c r="G56" s="203">
        <v>5</v>
      </c>
      <c r="H56" s="203">
        <v>0</v>
      </c>
      <c r="I56" s="203">
        <v>17.82</v>
      </c>
      <c r="J56" s="203">
        <v>1.01</v>
      </c>
      <c r="K56" s="203">
        <v>0.18</v>
      </c>
      <c r="L56" s="203">
        <v>206.93</v>
      </c>
      <c r="M56" s="203">
        <v>0.42</v>
      </c>
      <c r="N56" s="203">
        <v>1.0900000000000001</v>
      </c>
      <c r="O56" s="203">
        <v>0</v>
      </c>
      <c r="P56" s="203">
        <v>1.27</v>
      </c>
      <c r="Q56" s="203">
        <v>0.19</v>
      </c>
      <c r="R56" s="203">
        <v>0</v>
      </c>
      <c r="S56" s="203">
        <v>0</v>
      </c>
      <c r="T56" s="203">
        <v>0</v>
      </c>
      <c r="U56" s="203">
        <v>1.57</v>
      </c>
      <c r="V56" s="203">
        <v>0.38</v>
      </c>
      <c r="W56" s="203">
        <v>0.22</v>
      </c>
      <c r="X56" s="203">
        <v>1.36</v>
      </c>
      <c r="Y56" s="203">
        <v>0</v>
      </c>
      <c r="Z56" s="203">
        <v>1.86</v>
      </c>
      <c r="AA56" s="203">
        <v>0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31.23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10.95</v>
      </c>
      <c r="D57" s="203">
        <v>1.93</v>
      </c>
      <c r="E57" s="203">
        <v>0</v>
      </c>
      <c r="F57" s="203">
        <v>16.32</v>
      </c>
      <c r="G57" s="203">
        <v>5</v>
      </c>
      <c r="H57" s="203">
        <v>0</v>
      </c>
      <c r="I57" s="203">
        <v>17.82</v>
      </c>
      <c r="J57" s="203">
        <v>1.01</v>
      </c>
      <c r="K57" s="203">
        <v>0.18</v>
      </c>
      <c r="L57" s="203">
        <v>131.13</v>
      </c>
      <c r="M57" s="203">
        <v>0.42</v>
      </c>
      <c r="N57" s="203">
        <v>1.0900000000000001</v>
      </c>
      <c r="O57" s="203">
        <v>0</v>
      </c>
      <c r="P57" s="203">
        <v>1.27</v>
      </c>
      <c r="Q57" s="203">
        <v>0.19</v>
      </c>
      <c r="R57" s="203">
        <v>0</v>
      </c>
      <c r="S57" s="203">
        <v>0</v>
      </c>
      <c r="T57" s="203">
        <v>0</v>
      </c>
      <c r="U57" s="203">
        <v>1.58</v>
      </c>
      <c r="V57" s="203">
        <v>0.38</v>
      </c>
      <c r="W57" s="203">
        <v>0.22</v>
      </c>
      <c r="X57" s="203">
        <v>1.36</v>
      </c>
      <c r="Y57" s="203">
        <v>0</v>
      </c>
      <c r="Z57" s="203">
        <v>1.86</v>
      </c>
      <c r="AA57" s="203">
        <v>0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31.23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10.95</v>
      </c>
      <c r="D58" s="203">
        <v>1.93</v>
      </c>
      <c r="E58" s="203">
        <v>0</v>
      </c>
      <c r="F58" s="203">
        <v>16.32</v>
      </c>
      <c r="G58" s="203">
        <v>5</v>
      </c>
      <c r="H58" s="203">
        <v>0</v>
      </c>
      <c r="I58" s="203">
        <v>17.82</v>
      </c>
      <c r="J58" s="203">
        <v>1.01</v>
      </c>
      <c r="K58" s="203">
        <v>0.18</v>
      </c>
      <c r="L58" s="203">
        <v>131.13</v>
      </c>
      <c r="M58" s="203">
        <v>0.42</v>
      </c>
      <c r="N58" s="203">
        <v>1.0900000000000001</v>
      </c>
      <c r="O58" s="203">
        <v>0</v>
      </c>
      <c r="P58" s="203">
        <v>1.27</v>
      </c>
      <c r="Q58" s="203">
        <v>0.19</v>
      </c>
      <c r="R58" s="203">
        <v>0</v>
      </c>
      <c r="S58" s="203">
        <v>0</v>
      </c>
      <c r="T58" s="203">
        <v>0</v>
      </c>
      <c r="U58" s="203">
        <v>1.58</v>
      </c>
      <c r="V58" s="203">
        <v>0.38</v>
      </c>
      <c r="W58" s="203">
        <v>0.22</v>
      </c>
      <c r="X58" s="203">
        <v>1.36</v>
      </c>
      <c r="Y58" s="203">
        <v>0</v>
      </c>
      <c r="Z58" s="203">
        <v>1.86</v>
      </c>
      <c r="AA58" s="203">
        <v>0</v>
      </c>
      <c r="AB58" s="203">
        <v>0</v>
      </c>
      <c r="AC58" s="203">
        <v>16.559999999999999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31.23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10.95</v>
      </c>
      <c r="D59" s="203">
        <v>1.93</v>
      </c>
      <c r="E59" s="203">
        <v>0</v>
      </c>
      <c r="F59" s="203">
        <v>16.32</v>
      </c>
      <c r="G59" s="203">
        <v>5</v>
      </c>
      <c r="H59" s="203">
        <v>0</v>
      </c>
      <c r="I59" s="203">
        <v>17.82</v>
      </c>
      <c r="J59" s="203">
        <v>1.01</v>
      </c>
      <c r="K59" s="203">
        <v>0.14000000000000001</v>
      </c>
      <c r="L59" s="203">
        <v>92.33</v>
      </c>
      <c r="M59" s="203">
        <v>0.42</v>
      </c>
      <c r="N59" s="203">
        <v>1.0900000000000001</v>
      </c>
      <c r="O59" s="203">
        <v>0</v>
      </c>
      <c r="P59" s="203">
        <v>1.27</v>
      </c>
      <c r="Q59" s="203">
        <v>0.19</v>
      </c>
      <c r="R59" s="203">
        <v>0</v>
      </c>
      <c r="S59" s="203">
        <v>0</v>
      </c>
      <c r="T59" s="203">
        <v>0</v>
      </c>
      <c r="U59" s="203">
        <v>1.59</v>
      </c>
      <c r="V59" s="203">
        <v>0.38</v>
      </c>
      <c r="W59" s="203">
        <v>0.22</v>
      </c>
      <c r="X59" s="203">
        <v>1.36</v>
      </c>
      <c r="Y59" s="203">
        <v>0</v>
      </c>
      <c r="Z59" s="203">
        <v>1.86</v>
      </c>
      <c r="AA59" s="203">
        <v>0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31.56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10.95</v>
      </c>
      <c r="D60" s="203">
        <v>1.93</v>
      </c>
      <c r="E60" s="203">
        <v>0</v>
      </c>
      <c r="F60" s="203">
        <v>16.32</v>
      </c>
      <c r="G60" s="203">
        <v>5</v>
      </c>
      <c r="H60" s="203">
        <v>0</v>
      </c>
      <c r="I60" s="203">
        <v>17.82</v>
      </c>
      <c r="J60" s="203">
        <v>1.01</v>
      </c>
      <c r="K60" s="203">
        <v>0.14000000000000001</v>
      </c>
      <c r="L60" s="203">
        <v>72.930000000000007</v>
      </c>
      <c r="M60" s="203">
        <v>0.42</v>
      </c>
      <c r="N60" s="203">
        <v>1.0900000000000001</v>
      </c>
      <c r="O60" s="203">
        <v>0</v>
      </c>
      <c r="P60" s="203">
        <v>1.27</v>
      </c>
      <c r="Q60" s="203">
        <v>0.19</v>
      </c>
      <c r="R60" s="203">
        <v>0</v>
      </c>
      <c r="S60" s="203">
        <v>0</v>
      </c>
      <c r="T60" s="203">
        <v>0</v>
      </c>
      <c r="U60" s="203">
        <v>1.59</v>
      </c>
      <c r="V60" s="203">
        <v>0.38</v>
      </c>
      <c r="W60" s="203">
        <v>0.22</v>
      </c>
      <c r="X60" s="203">
        <v>1.36</v>
      </c>
      <c r="Y60" s="203">
        <v>0</v>
      </c>
      <c r="Z60" s="203">
        <v>1.86</v>
      </c>
      <c r="AA60" s="203">
        <v>0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31.56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10.95</v>
      </c>
      <c r="D61" s="203">
        <v>1.93</v>
      </c>
      <c r="E61" s="203">
        <v>0</v>
      </c>
      <c r="F61" s="203">
        <v>16.32</v>
      </c>
      <c r="G61" s="203">
        <v>5</v>
      </c>
      <c r="H61" s="203">
        <v>0</v>
      </c>
      <c r="I61" s="203">
        <v>17.82</v>
      </c>
      <c r="J61" s="203">
        <v>1.01</v>
      </c>
      <c r="K61" s="203">
        <v>0.14000000000000001</v>
      </c>
      <c r="L61" s="203">
        <v>13.83</v>
      </c>
      <c r="M61" s="203">
        <v>0.42</v>
      </c>
      <c r="N61" s="203">
        <v>1.0900000000000001</v>
      </c>
      <c r="O61" s="203">
        <v>0</v>
      </c>
      <c r="P61" s="203">
        <v>1.27</v>
      </c>
      <c r="Q61" s="203">
        <v>0.19</v>
      </c>
      <c r="R61" s="203">
        <v>0</v>
      </c>
      <c r="S61" s="203">
        <v>0</v>
      </c>
      <c r="T61" s="203">
        <v>0</v>
      </c>
      <c r="U61" s="203">
        <v>1.59</v>
      </c>
      <c r="V61" s="203">
        <v>0.38</v>
      </c>
      <c r="W61" s="203">
        <v>0.22</v>
      </c>
      <c r="X61" s="203">
        <v>1.36</v>
      </c>
      <c r="Y61" s="203">
        <v>0</v>
      </c>
      <c r="Z61" s="203">
        <v>1.86</v>
      </c>
      <c r="AA61" s="203">
        <v>0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31.56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10.95</v>
      </c>
      <c r="D62" s="203">
        <v>1.93</v>
      </c>
      <c r="E62" s="203">
        <v>0</v>
      </c>
      <c r="F62" s="203">
        <v>16.32</v>
      </c>
      <c r="G62" s="203">
        <v>5</v>
      </c>
      <c r="H62" s="203">
        <v>0</v>
      </c>
      <c r="I62" s="203">
        <v>17.82</v>
      </c>
      <c r="J62" s="203">
        <v>1.01</v>
      </c>
      <c r="K62" s="203">
        <v>0.14000000000000001</v>
      </c>
      <c r="L62" s="203">
        <v>13.83</v>
      </c>
      <c r="M62" s="203">
        <v>0.42</v>
      </c>
      <c r="N62" s="203">
        <v>1.0900000000000001</v>
      </c>
      <c r="O62" s="203">
        <v>0</v>
      </c>
      <c r="P62" s="203">
        <v>1.27</v>
      </c>
      <c r="Q62" s="203">
        <v>0.19</v>
      </c>
      <c r="R62" s="203">
        <v>0</v>
      </c>
      <c r="S62" s="203">
        <v>0</v>
      </c>
      <c r="T62" s="203">
        <v>0</v>
      </c>
      <c r="U62" s="203">
        <v>1.59</v>
      </c>
      <c r="V62" s="203">
        <v>0.38</v>
      </c>
      <c r="W62" s="203">
        <v>0.22</v>
      </c>
      <c r="X62" s="203">
        <v>1.36</v>
      </c>
      <c r="Y62" s="203">
        <v>0</v>
      </c>
      <c r="Z62" s="203">
        <v>1.86</v>
      </c>
      <c r="AA62" s="203">
        <v>0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31.56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10.95</v>
      </c>
      <c r="D63" s="203">
        <v>1.93</v>
      </c>
      <c r="E63" s="203">
        <v>0</v>
      </c>
      <c r="F63" s="203">
        <v>16.32</v>
      </c>
      <c r="G63" s="203">
        <v>5</v>
      </c>
      <c r="H63" s="203">
        <v>0</v>
      </c>
      <c r="I63" s="203">
        <v>17.82</v>
      </c>
      <c r="J63" s="203">
        <v>1.01</v>
      </c>
      <c r="K63" s="203">
        <v>0.14000000000000001</v>
      </c>
      <c r="L63" s="203">
        <v>131.13</v>
      </c>
      <c r="M63" s="203">
        <v>0.42</v>
      </c>
      <c r="N63" s="203">
        <v>1.0900000000000001</v>
      </c>
      <c r="O63" s="203">
        <v>0</v>
      </c>
      <c r="P63" s="203">
        <v>1.27</v>
      </c>
      <c r="Q63" s="203">
        <v>0.19</v>
      </c>
      <c r="R63" s="203">
        <v>0</v>
      </c>
      <c r="S63" s="203">
        <v>0</v>
      </c>
      <c r="T63" s="203">
        <v>0</v>
      </c>
      <c r="U63" s="203">
        <v>1.59</v>
      </c>
      <c r="V63" s="203">
        <v>0.38</v>
      </c>
      <c r="W63" s="203">
        <v>0.22</v>
      </c>
      <c r="X63" s="203">
        <v>1.36</v>
      </c>
      <c r="Y63" s="203">
        <v>0</v>
      </c>
      <c r="Z63" s="203">
        <v>1.86</v>
      </c>
      <c r="AA63" s="203">
        <v>0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31.56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10.95</v>
      </c>
      <c r="D64" s="203">
        <v>1.93</v>
      </c>
      <c r="E64" s="203">
        <v>0</v>
      </c>
      <c r="F64" s="203">
        <v>16.32</v>
      </c>
      <c r="G64" s="203">
        <v>5</v>
      </c>
      <c r="H64" s="203">
        <v>0</v>
      </c>
      <c r="I64" s="203">
        <v>17.82</v>
      </c>
      <c r="J64" s="203">
        <v>1.01</v>
      </c>
      <c r="K64" s="203">
        <v>0.14000000000000001</v>
      </c>
      <c r="L64" s="203">
        <v>131.13</v>
      </c>
      <c r="M64" s="203">
        <v>0.42</v>
      </c>
      <c r="N64" s="203">
        <v>1.0900000000000001</v>
      </c>
      <c r="O64" s="203">
        <v>0</v>
      </c>
      <c r="P64" s="203">
        <v>1.27</v>
      </c>
      <c r="Q64" s="203">
        <v>0.19</v>
      </c>
      <c r="R64" s="203">
        <v>0</v>
      </c>
      <c r="S64" s="203">
        <v>0</v>
      </c>
      <c r="T64" s="203">
        <v>0</v>
      </c>
      <c r="U64" s="203">
        <v>1.59</v>
      </c>
      <c r="V64" s="203">
        <v>0.38</v>
      </c>
      <c r="W64" s="203">
        <v>0.22</v>
      </c>
      <c r="X64" s="203">
        <v>1.36</v>
      </c>
      <c r="Y64" s="203">
        <v>0</v>
      </c>
      <c r="Z64" s="203">
        <v>1.86</v>
      </c>
      <c r="AA64" s="203">
        <v>0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31.56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10.95</v>
      </c>
      <c r="D65" s="203">
        <v>1.93</v>
      </c>
      <c r="E65" s="203">
        <v>0</v>
      </c>
      <c r="F65" s="203">
        <v>16.32</v>
      </c>
      <c r="G65" s="203">
        <v>5</v>
      </c>
      <c r="H65" s="203">
        <v>0</v>
      </c>
      <c r="I65" s="203">
        <v>17.82</v>
      </c>
      <c r="J65" s="203">
        <v>1.01</v>
      </c>
      <c r="K65" s="203">
        <v>0.14000000000000001</v>
      </c>
      <c r="L65" s="203">
        <v>131.13</v>
      </c>
      <c r="M65" s="203">
        <v>0.42</v>
      </c>
      <c r="N65" s="203">
        <v>1.0900000000000001</v>
      </c>
      <c r="O65" s="203">
        <v>0</v>
      </c>
      <c r="P65" s="203">
        <v>1.27</v>
      </c>
      <c r="Q65" s="203">
        <v>0.19</v>
      </c>
      <c r="R65" s="203">
        <v>0</v>
      </c>
      <c r="S65" s="203">
        <v>0</v>
      </c>
      <c r="T65" s="203">
        <v>0</v>
      </c>
      <c r="U65" s="203">
        <v>1.59</v>
      </c>
      <c r="V65" s="203">
        <v>0.38</v>
      </c>
      <c r="W65" s="203">
        <v>0.22</v>
      </c>
      <c r="X65" s="203">
        <v>1.36</v>
      </c>
      <c r="Y65" s="203">
        <v>0</v>
      </c>
      <c r="Z65" s="203">
        <v>1.86</v>
      </c>
      <c r="AA65" s="203">
        <v>0</v>
      </c>
      <c r="AB65" s="203">
        <v>0</v>
      </c>
      <c r="AC65" s="203">
        <v>16.78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32.56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10.95</v>
      </c>
      <c r="D66" s="203">
        <v>1.93</v>
      </c>
      <c r="E66" s="203">
        <v>0</v>
      </c>
      <c r="F66" s="203">
        <v>16.32</v>
      </c>
      <c r="G66" s="203">
        <v>5</v>
      </c>
      <c r="H66" s="203">
        <v>0</v>
      </c>
      <c r="I66" s="203">
        <v>17.82</v>
      </c>
      <c r="J66" s="203">
        <v>1.01</v>
      </c>
      <c r="K66" s="203">
        <v>0.14000000000000001</v>
      </c>
      <c r="L66" s="203">
        <v>131.13</v>
      </c>
      <c r="M66" s="203">
        <v>0.42</v>
      </c>
      <c r="N66" s="203">
        <v>1.0900000000000001</v>
      </c>
      <c r="O66" s="203">
        <v>0</v>
      </c>
      <c r="P66" s="203">
        <v>1.27</v>
      </c>
      <c r="Q66" s="203">
        <v>0.19</v>
      </c>
      <c r="R66" s="203">
        <v>0</v>
      </c>
      <c r="S66" s="203">
        <v>0</v>
      </c>
      <c r="T66" s="203">
        <v>0</v>
      </c>
      <c r="U66" s="203">
        <v>1.59</v>
      </c>
      <c r="V66" s="203">
        <v>0.38</v>
      </c>
      <c r="W66" s="203">
        <v>0.22</v>
      </c>
      <c r="X66" s="203">
        <v>1.36</v>
      </c>
      <c r="Y66" s="203">
        <v>0</v>
      </c>
      <c r="Z66" s="203">
        <v>1.86</v>
      </c>
      <c r="AA66" s="203">
        <v>0</v>
      </c>
      <c r="AB66" s="203">
        <v>0</v>
      </c>
      <c r="AC66" s="203">
        <v>16.78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32.56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10.95</v>
      </c>
      <c r="D67" s="203">
        <v>2.0299999999999998</v>
      </c>
      <c r="E67" s="203">
        <v>0</v>
      </c>
      <c r="F67" s="203">
        <v>16.32</v>
      </c>
      <c r="G67" s="203">
        <v>5</v>
      </c>
      <c r="H67" s="203">
        <v>0</v>
      </c>
      <c r="I67" s="203">
        <v>17.82</v>
      </c>
      <c r="J67" s="203">
        <v>1.01</v>
      </c>
      <c r="K67" s="203">
        <v>0.13</v>
      </c>
      <c r="L67" s="203">
        <v>131.13</v>
      </c>
      <c r="M67" s="203">
        <v>0.42</v>
      </c>
      <c r="N67" s="203">
        <v>1.0900000000000001</v>
      </c>
      <c r="O67" s="203">
        <v>0</v>
      </c>
      <c r="P67" s="203">
        <v>1.27</v>
      </c>
      <c r="Q67" s="203">
        <v>0.19</v>
      </c>
      <c r="R67" s="203">
        <v>0</v>
      </c>
      <c r="S67" s="203">
        <v>0</v>
      </c>
      <c r="T67" s="203">
        <v>0</v>
      </c>
      <c r="U67" s="203">
        <v>1.59</v>
      </c>
      <c r="V67" s="203">
        <v>0.38</v>
      </c>
      <c r="W67" s="203">
        <v>0.22</v>
      </c>
      <c r="X67" s="203">
        <v>1.36</v>
      </c>
      <c r="Y67" s="203">
        <v>0</v>
      </c>
      <c r="Z67" s="203">
        <v>1.86</v>
      </c>
      <c r="AA67" s="203">
        <v>0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31.56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10.95</v>
      </c>
      <c r="D68" s="203">
        <v>2.0299999999999998</v>
      </c>
      <c r="E68" s="203">
        <v>0</v>
      </c>
      <c r="F68" s="203">
        <v>16.32</v>
      </c>
      <c r="G68" s="203">
        <v>5</v>
      </c>
      <c r="H68" s="203">
        <v>0</v>
      </c>
      <c r="I68" s="203">
        <v>17.82</v>
      </c>
      <c r="J68" s="203">
        <v>1.01</v>
      </c>
      <c r="K68" s="203">
        <v>0.13</v>
      </c>
      <c r="L68" s="203">
        <v>131.13</v>
      </c>
      <c r="M68" s="203">
        <v>0.42</v>
      </c>
      <c r="N68" s="203">
        <v>1.0900000000000001</v>
      </c>
      <c r="O68" s="203">
        <v>0</v>
      </c>
      <c r="P68" s="203">
        <v>1.27</v>
      </c>
      <c r="Q68" s="203">
        <v>0.19</v>
      </c>
      <c r="R68" s="203">
        <v>0</v>
      </c>
      <c r="S68" s="203">
        <v>0</v>
      </c>
      <c r="T68" s="203">
        <v>0</v>
      </c>
      <c r="U68" s="203">
        <v>1.59</v>
      </c>
      <c r="V68" s="203">
        <v>0.38</v>
      </c>
      <c r="W68" s="203">
        <v>0.22</v>
      </c>
      <c r="X68" s="203">
        <v>1.36</v>
      </c>
      <c r="Y68" s="203">
        <v>0</v>
      </c>
      <c r="Z68" s="203">
        <v>1.86</v>
      </c>
      <c r="AA68" s="203">
        <v>0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31.56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10.95</v>
      </c>
      <c r="D69" s="203">
        <v>2.0299999999999998</v>
      </c>
      <c r="E69" s="203">
        <v>0</v>
      </c>
      <c r="F69" s="203">
        <v>16.32</v>
      </c>
      <c r="G69" s="203">
        <v>5</v>
      </c>
      <c r="H69" s="203">
        <v>0</v>
      </c>
      <c r="I69" s="203">
        <v>17.82</v>
      </c>
      <c r="J69" s="203">
        <v>1.01</v>
      </c>
      <c r="K69" s="203">
        <v>0.13</v>
      </c>
      <c r="L69" s="203">
        <v>131.13</v>
      </c>
      <c r="M69" s="203">
        <v>0.42</v>
      </c>
      <c r="N69" s="203">
        <v>1.0900000000000001</v>
      </c>
      <c r="O69" s="203">
        <v>0</v>
      </c>
      <c r="P69" s="203">
        <v>1.27</v>
      </c>
      <c r="Q69" s="203">
        <v>0.19</v>
      </c>
      <c r="R69" s="203">
        <v>0</v>
      </c>
      <c r="S69" s="203">
        <v>0</v>
      </c>
      <c r="T69" s="203">
        <v>0</v>
      </c>
      <c r="U69" s="203">
        <v>1.59</v>
      </c>
      <c r="V69" s="203">
        <v>0.38</v>
      </c>
      <c r="W69" s="203">
        <v>0.22</v>
      </c>
      <c r="X69" s="203">
        <v>1.36</v>
      </c>
      <c r="Y69" s="203">
        <v>0</v>
      </c>
      <c r="Z69" s="203">
        <v>1.86</v>
      </c>
      <c r="AA69" s="203">
        <v>0</v>
      </c>
      <c r="AB69" s="203">
        <v>0</v>
      </c>
      <c r="AC69" s="203">
        <v>16.559999999999999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32.89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10.95</v>
      </c>
      <c r="D70" s="203">
        <v>2.0299999999999998</v>
      </c>
      <c r="E70" s="203">
        <v>0</v>
      </c>
      <c r="F70" s="203">
        <v>16.32</v>
      </c>
      <c r="G70" s="203">
        <v>5</v>
      </c>
      <c r="H70" s="203">
        <v>0</v>
      </c>
      <c r="I70" s="203">
        <v>17.82</v>
      </c>
      <c r="J70" s="203">
        <v>1.01</v>
      </c>
      <c r="K70" s="203">
        <v>0.13</v>
      </c>
      <c r="L70" s="203">
        <v>131.13</v>
      </c>
      <c r="M70" s="203">
        <v>0.42</v>
      </c>
      <c r="N70" s="203">
        <v>1.0900000000000001</v>
      </c>
      <c r="O70" s="203">
        <v>0</v>
      </c>
      <c r="P70" s="203">
        <v>1.27</v>
      </c>
      <c r="Q70" s="203">
        <v>0.19</v>
      </c>
      <c r="R70" s="203">
        <v>0</v>
      </c>
      <c r="S70" s="203">
        <v>0</v>
      </c>
      <c r="T70" s="203">
        <v>0</v>
      </c>
      <c r="U70" s="203">
        <v>1.59</v>
      </c>
      <c r="V70" s="203">
        <v>0.38</v>
      </c>
      <c r="W70" s="203">
        <v>0.22</v>
      </c>
      <c r="X70" s="203">
        <v>1.36</v>
      </c>
      <c r="Y70" s="203">
        <v>0</v>
      </c>
      <c r="Z70" s="203">
        <v>1.86</v>
      </c>
      <c r="AA70" s="203">
        <v>0</v>
      </c>
      <c r="AB70" s="203">
        <v>0</v>
      </c>
      <c r="AC70" s="203">
        <v>16.559999999999999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32.89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10.95</v>
      </c>
      <c r="D71" s="203">
        <v>2.1</v>
      </c>
      <c r="E71" s="203">
        <v>0</v>
      </c>
      <c r="F71" s="203">
        <v>16.32</v>
      </c>
      <c r="G71" s="203">
        <v>5</v>
      </c>
      <c r="H71" s="203">
        <v>0</v>
      </c>
      <c r="I71" s="203">
        <v>17.82</v>
      </c>
      <c r="J71" s="203">
        <v>1.01</v>
      </c>
      <c r="K71" s="203">
        <v>0.14000000000000001</v>
      </c>
      <c r="L71" s="203">
        <v>121.43</v>
      </c>
      <c r="M71" s="203">
        <v>0.42</v>
      </c>
      <c r="N71" s="203">
        <v>1.0900000000000001</v>
      </c>
      <c r="O71" s="203">
        <v>0</v>
      </c>
      <c r="P71" s="203">
        <v>1.27</v>
      </c>
      <c r="Q71" s="203">
        <v>0.2</v>
      </c>
      <c r="R71" s="203">
        <v>0</v>
      </c>
      <c r="S71" s="203">
        <v>0</v>
      </c>
      <c r="T71" s="203">
        <v>0</v>
      </c>
      <c r="U71" s="203">
        <v>1.59</v>
      </c>
      <c r="V71" s="203">
        <v>0.38</v>
      </c>
      <c r="W71" s="203">
        <v>0.22</v>
      </c>
      <c r="X71" s="203">
        <v>1.36</v>
      </c>
      <c r="Y71" s="203">
        <v>0</v>
      </c>
      <c r="Z71" s="203">
        <v>1.97</v>
      </c>
      <c r="AA71" s="203">
        <v>0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31.56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10.95</v>
      </c>
      <c r="D72" s="203">
        <v>2.1</v>
      </c>
      <c r="E72" s="203">
        <v>0</v>
      </c>
      <c r="F72" s="203">
        <v>16.32</v>
      </c>
      <c r="G72" s="203">
        <v>5</v>
      </c>
      <c r="H72" s="203">
        <v>0</v>
      </c>
      <c r="I72" s="203">
        <v>17.82</v>
      </c>
      <c r="J72" s="203">
        <v>1.01</v>
      </c>
      <c r="K72" s="203">
        <v>0.14000000000000001</v>
      </c>
      <c r="L72" s="203">
        <v>121.43</v>
      </c>
      <c r="M72" s="203">
        <v>0.42</v>
      </c>
      <c r="N72" s="203">
        <v>1.0900000000000001</v>
      </c>
      <c r="O72" s="203">
        <v>0</v>
      </c>
      <c r="P72" s="203">
        <v>1.27</v>
      </c>
      <c r="Q72" s="203">
        <v>0.2</v>
      </c>
      <c r="R72" s="203">
        <v>0</v>
      </c>
      <c r="S72" s="203">
        <v>0</v>
      </c>
      <c r="T72" s="203">
        <v>0</v>
      </c>
      <c r="U72" s="203">
        <v>1.59</v>
      </c>
      <c r="V72" s="203">
        <v>0.38</v>
      </c>
      <c r="W72" s="203">
        <v>0.22</v>
      </c>
      <c r="X72" s="203">
        <v>1.36</v>
      </c>
      <c r="Y72" s="203">
        <v>0</v>
      </c>
      <c r="Z72" s="203">
        <v>1.97</v>
      </c>
      <c r="AA72" s="203">
        <v>0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31.56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10.95</v>
      </c>
      <c r="D73" s="203">
        <v>2.1</v>
      </c>
      <c r="E73" s="203">
        <v>0</v>
      </c>
      <c r="F73" s="203">
        <v>16.32</v>
      </c>
      <c r="G73" s="203">
        <v>5</v>
      </c>
      <c r="H73" s="203">
        <v>0</v>
      </c>
      <c r="I73" s="203">
        <v>17.82</v>
      </c>
      <c r="J73" s="203">
        <v>1.01</v>
      </c>
      <c r="K73" s="203">
        <v>0.14000000000000001</v>
      </c>
      <c r="L73" s="203">
        <v>116.58</v>
      </c>
      <c r="M73" s="203">
        <v>0.42</v>
      </c>
      <c r="N73" s="203">
        <v>1.0900000000000001</v>
      </c>
      <c r="O73" s="203">
        <v>0</v>
      </c>
      <c r="P73" s="203">
        <v>1.27</v>
      </c>
      <c r="Q73" s="203">
        <v>0.2</v>
      </c>
      <c r="R73" s="203">
        <v>0</v>
      </c>
      <c r="S73" s="203">
        <v>0</v>
      </c>
      <c r="T73" s="203">
        <v>0</v>
      </c>
      <c r="U73" s="203">
        <v>1.59</v>
      </c>
      <c r="V73" s="203">
        <v>0.37</v>
      </c>
      <c r="W73" s="203">
        <v>0.31</v>
      </c>
      <c r="X73" s="203">
        <v>5.62</v>
      </c>
      <c r="Y73" s="203">
        <v>0</v>
      </c>
      <c r="Z73" s="203">
        <v>1.95</v>
      </c>
      <c r="AA73" s="203">
        <v>0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31.56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10.95</v>
      </c>
      <c r="D74" s="203">
        <v>2.1</v>
      </c>
      <c r="E74" s="203">
        <v>0</v>
      </c>
      <c r="F74" s="203">
        <v>16.32</v>
      </c>
      <c r="G74" s="203">
        <v>5</v>
      </c>
      <c r="H74" s="203">
        <v>0</v>
      </c>
      <c r="I74" s="203">
        <v>17.82</v>
      </c>
      <c r="J74" s="203">
        <v>1.01</v>
      </c>
      <c r="K74" s="203">
        <v>0.14000000000000001</v>
      </c>
      <c r="L74" s="203">
        <v>116.58</v>
      </c>
      <c r="M74" s="203">
        <v>0.42</v>
      </c>
      <c r="N74" s="203">
        <v>1.0900000000000001</v>
      </c>
      <c r="O74" s="203">
        <v>0</v>
      </c>
      <c r="P74" s="203">
        <v>1.27</v>
      </c>
      <c r="Q74" s="203">
        <v>0.2</v>
      </c>
      <c r="R74" s="203">
        <v>0.39</v>
      </c>
      <c r="S74" s="203">
        <v>0.24</v>
      </c>
      <c r="T74" s="203">
        <v>0</v>
      </c>
      <c r="U74" s="203">
        <v>1.59</v>
      </c>
      <c r="V74" s="203">
        <v>0.37</v>
      </c>
      <c r="W74" s="203">
        <v>0.21</v>
      </c>
      <c r="X74" s="203">
        <v>1.36</v>
      </c>
      <c r="Y74" s="203">
        <v>0</v>
      </c>
      <c r="Z74" s="203">
        <v>1.95</v>
      </c>
      <c r="AA74" s="203">
        <v>0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31.56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10.95</v>
      </c>
      <c r="D75" s="203">
        <v>2.1</v>
      </c>
      <c r="E75" s="203">
        <v>0</v>
      </c>
      <c r="F75" s="203">
        <v>16.32</v>
      </c>
      <c r="G75" s="203">
        <v>5</v>
      </c>
      <c r="H75" s="203">
        <v>0</v>
      </c>
      <c r="I75" s="203">
        <v>17.82</v>
      </c>
      <c r="J75" s="203">
        <v>1.01</v>
      </c>
      <c r="K75" s="203">
        <v>0.15</v>
      </c>
      <c r="L75" s="203">
        <v>116.58</v>
      </c>
      <c r="M75" s="203">
        <v>0.42</v>
      </c>
      <c r="N75" s="203">
        <v>1.0900000000000001</v>
      </c>
      <c r="O75" s="203">
        <v>0</v>
      </c>
      <c r="P75" s="203">
        <v>1.27</v>
      </c>
      <c r="Q75" s="203">
        <v>0.2</v>
      </c>
      <c r="R75" s="203">
        <v>0.39</v>
      </c>
      <c r="S75" s="203">
        <v>0.24</v>
      </c>
      <c r="T75" s="203">
        <v>0</v>
      </c>
      <c r="U75" s="203">
        <v>1.61</v>
      </c>
      <c r="V75" s="203">
        <v>0.37</v>
      </c>
      <c r="W75" s="203">
        <v>0.21</v>
      </c>
      <c r="X75" s="203">
        <v>1.36</v>
      </c>
      <c r="Y75" s="203">
        <v>0</v>
      </c>
      <c r="Z75" s="203">
        <v>2.0699999999999998</v>
      </c>
      <c r="AA75" s="203">
        <v>0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31.56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10.95</v>
      </c>
      <c r="D76" s="203">
        <v>2.1</v>
      </c>
      <c r="E76" s="203">
        <v>0</v>
      </c>
      <c r="F76" s="203">
        <v>16.32</v>
      </c>
      <c r="G76" s="203">
        <v>5</v>
      </c>
      <c r="H76" s="203">
        <v>0</v>
      </c>
      <c r="I76" s="203">
        <v>17.82</v>
      </c>
      <c r="J76" s="203">
        <v>1.01</v>
      </c>
      <c r="K76" s="203">
        <v>0.18</v>
      </c>
      <c r="L76" s="203">
        <v>82.63</v>
      </c>
      <c r="M76" s="203">
        <v>0.42</v>
      </c>
      <c r="N76" s="203">
        <v>1.0900000000000001</v>
      </c>
      <c r="O76" s="203">
        <v>0</v>
      </c>
      <c r="P76" s="203">
        <v>1.27</v>
      </c>
      <c r="Q76" s="203">
        <v>0.2</v>
      </c>
      <c r="R76" s="203">
        <v>0.39</v>
      </c>
      <c r="S76" s="203">
        <v>0.24</v>
      </c>
      <c r="T76" s="203">
        <v>0</v>
      </c>
      <c r="U76" s="203">
        <v>1.61</v>
      </c>
      <c r="V76" s="203">
        <v>0.37</v>
      </c>
      <c r="W76" s="203">
        <v>0.21</v>
      </c>
      <c r="X76" s="203">
        <v>1.36</v>
      </c>
      <c r="Y76" s="203">
        <v>0</v>
      </c>
      <c r="Z76" s="203">
        <v>2.0699999999999998</v>
      </c>
      <c r="AA76" s="203">
        <v>0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31.56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10.95</v>
      </c>
      <c r="D77" s="203">
        <v>2.1</v>
      </c>
      <c r="E77" s="203">
        <v>0</v>
      </c>
      <c r="F77" s="203">
        <v>16.32</v>
      </c>
      <c r="G77" s="203">
        <v>5</v>
      </c>
      <c r="H77" s="203">
        <v>0</v>
      </c>
      <c r="I77" s="203">
        <v>17.82</v>
      </c>
      <c r="J77" s="203">
        <v>1.01</v>
      </c>
      <c r="K77" s="203">
        <v>0.18</v>
      </c>
      <c r="L77" s="203">
        <v>82.63</v>
      </c>
      <c r="M77" s="203">
        <v>0.42</v>
      </c>
      <c r="N77" s="203">
        <v>1.0900000000000001</v>
      </c>
      <c r="O77" s="203">
        <v>0</v>
      </c>
      <c r="P77" s="203">
        <v>1.27</v>
      </c>
      <c r="Q77" s="203">
        <v>0.2</v>
      </c>
      <c r="R77" s="203">
        <v>0.39</v>
      </c>
      <c r="S77" s="203">
        <v>0.24</v>
      </c>
      <c r="T77" s="203">
        <v>0</v>
      </c>
      <c r="U77" s="203">
        <v>1.61</v>
      </c>
      <c r="V77" s="203">
        <v>0.37</v>
      </c>
      <c r="W77" s="203">
        <v>0.21</v>
      </c>
      <c r="X77" s="203">
        <v>1.36</v>
      </c>
      <c r="Y77" s="203">
        <v>0</v>
      </c>
      <c r="Z77" s="203">
        <v>2.0699999999999998</v>
      </c>
      <c r="AA77" s="203">
        <v>0.62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31.56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10.95</v>
      </c>
      <c r="D78" s="203">
        <v>2.1</v>
      </c>
      <c r="E78" s="203">
        <v>0</v>
      </c>
      <c r="F78" s="203">
        <v>16.32</v>
      </c>
      <c r="G78" s="203">
        <v>5</v>
      </c>
      <c r="H78" s="203">
        <v>0</v>
      </c>
      <c r="I78" s="203">
        <v>17.82</v>
      </c>
      <c r="J78" s="203">
        <v>1.01</v>
      </c>
      <c r="K78" s="203">
        <v>0.18</v>
      </c>
      <c r="L78" s="203">
        <v>82.63</v>
      </c>
      <c r="M78" s="203">
        <v>0.42</v>
      </c>
      <c r="N78" s="203">
        <v>1.0900000000000001</v>
      </c>
      <c r="O78" s="203">
        <v>0</v>
      </c>
      <c r="P78" s="203">
        <v>1.27</v>
      </c>
      <c r="Q78" s="203">
        <v>0.2</v>
      </c>
      <c r="R78" s="203">
        <v>0.39</v>
      </c>
      <c r="S78" s="203">
        <v>0.24</v>
      </c>
      <c r="T78" s="203">
        <v>0</v>
      </c>
      <c r="U78" s="203">
        <v>1.61</v>
      </c>
      <c r="V78" s="203">
        <v>1.56</v>
      </c>
      <c r="W78" s="203">
        <v>0.21</v>
      </c>
      <c r="X78" s="203">
        <v>1.36</v>
      </c>
      <c r="Y78" s="203">
        <v>0</v>
      </c>
      <c r="Z78" s="203">
        <v>2.0699999999999998</v>
      </c>
      <c r="AA78" s="203">
        <v>0.62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31.56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10.95</v>
      </c>
      <c r="D79" s="203">
        <v>2.1</v>
      </c>
      <c r="E79" s="203">
        <v>0</v>
      </c>
      <c r="F79" s="203">
        <v>16.32</v>
      </c>
      <c r="G79" s="203">
        <v>5</v>
      </c>
      <c r="H79" s="203">
        <v>0</v>
      </c>
      <c r="I79" s="203">
        <v>17.82</v>
      </c>
      <c r="J79" s="203">
        <v>1.01</v>
      </c>
      <c r="K79" s="203">
        <v>0.18</v>
      </c>
      <c r="L79" s="203">
        <v>82.63</v>
      </c>
      <c r="M79" s="203">
        <v>0.42</v>
      </c>
      <c r="N79" s="203">
        <v>1.0900000000000001</v>
      </c>
      <c r="O79" s="203">
        <v>0</v>
      </c>
      <c r="P79" s="203">
        <v>1.27</v>
      </c>
      <c r="Q79" s="203">
        <v>0.2</v>
      </c>
      <c r="R79" s="203">
        <v>0.39</v>
      </c>
      <c r="S79" s="203">
        <v>0.24</v>
      </c>
      <c r="T79" s="203">
        <v>0</v>
      </c>
      <c r="U79" s="203">
        <v>1.61</v>
      </c>
      <c r="V79" s="203">
        <v>1.81</v>
      </c>
      <c r="W79" s="203">
        <v>0.21</v>
      </c>
      <c r="X79" s="203">
        <v>1.36</v>
      </c>
      <c r="Y79" s="203">
        <v>0</v>
      </c>
      <c r="Z79" s="203">
        <v>2.0699999999999998</v>
      </c>
      <c r="AA79" s="203">
        <v>0.62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31.56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10.95</v>
      </c>
      <c r="D80" s="203">
        <v>2.1</v>
      </c>
      <c r="E80" s="203">
        <v>0</v>
      </c>
      <c r="F80" s="203">
        <v>16.32</v>
      </c>
      <c r="G80" s="203">
        <v>5</v>
      </c>
      <c r="H80" s="203">
        <v>0</v>
      </c>
      <c r="I80" s="203">
        <v>17.82</v>
      </c>
      <c r="J80" s="203">
        <v>1.01</v>
      </c>
      <c r="K80" s="203">
        <v>0.18</v>
      </c>
      <c r="L80" s="203">
        <v>82.63</v>
      </c>
      <c r="M80" s="203">
        <v>0.42</v>
      </c>
      <c r="N80" s="203">
        <v>1.0900000000000001</v>
      </c>
      <c r="O80" s="203">
        <v>0</v>
      </c>
      <c r="P80" s="203">
        <v>1.27</v>
      </c>
      <c r="Q80" s="203">
        <v>0.2</v>
      </c>
      <c r="R80" s="203">
        <v>0.39</v>
      </c>
      <c r="S80" s="203">
        <v>0.24</v>
      </c>
      <c r="T80" s="203">
        <v>0</v>
      </c>
      <c r="U80" s="203">
        <v>1.61</v>
      </c>
      <c r="V80" s="203">
        <v>1.81</v>
      </c>
      <c r="W80" s="203">
        <v>0.21</v>
      </c>
      <c r="X80" s="203">
        <v>1.36</v>
      </c>
      <c r="Y80" s="203">
        <v>0</v>
      </c>
      <c r="Z80" s="203">
        <v>2.0699999999999998</v>
      </c>
      <c r="AA80" s="203">
        <v>0.62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31.56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10.95</v>
      </c>
      <c r="D81" s="203">
        <v>2.1</v>
      </c>
      <c r="E81" s="203">
        <v>0</v>
      </c>
      <c r="F81" s="203">
        <v>16.32</v>
      </c>
      <c r="G81" s="203">
        <v>5</v>
      </c>
      <c r="H81" s="203">
        <v>0</v>
      </c>
      <c r="I81" s="203">
        <v>17.82</v>
      </c>
      <c r="J81" s="203">
        <v>1.01</v>
      </c>
      <c r="K81" s="203">
        <v>0.18</v>
      </c>
      <c r="L81" s="203">
        <v>82.63</v>
      </c>
      <c r="M81" s="203">
        <v>0.42</v>
      </c>
      <c r="N81" s="203">
        <v>1.0900000000000001</v>
      </c>
      <c r="O81" s="203">
        <v>0</v>
      </c>
      <c r="P81" s="203">
        <v>1.27</v>
      </c>
      <c r="Q81" s="203">
        <v>0.2</v>
      </c>
      <c r="R81" s="203">
        <v>0.39</v>
      </c>
      <c r="S81" s="203">
        <v>0.24</v>
      </c>
      <c r="T81" s="203">
        <v>0</v>
      </c>
      <c r="U81" s="203">
        <v>1.61</v>
      </c>
      <c r="V81" s="203">
        <v>1.81</v>
      </c>
      <c r="W81" s="203">
        <v>0.21</v>
      </c>
      <c r="X81" s="203">
        <v>1.36</v>
      </c>
      <c r="Y81" s="203">
        <v>0</v>
      </c>
      <c r="Z81" s="203">
        <v>2.0699999999999998</v>
      </c>
      <c r="AA81" s="203">
        <v>0.62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31.56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10.95</v>
      </c>
      <c r="D82" s="203">
        <v>2.1</v>
      </c>
      <c r="E82" s="203">
        <v>0</v>
      </c>
      <c r="F82" s="203">
        <v>16.32</v>
      </c>
      <c r="G82" s="203">
        <v>5</v>
      </c>
      <c r="H82" s="203">
        <v>0</v>
      </c>
      <c r="I82" s="203">
        <v>17.82</v>
      </c>
      <c r="J82" s="203">
        <v>1.01</v>
      </c>
      <c r="K82" s="203">
        <v>0.18</v>
      </c>
      <c r="L82" s="203">
        <v>116.58</v>
      </c>
      <c r="M82" s="203">
        <v>0.42</v>
      </c>
      <c r="N82" s="203">
        <v>1.0900000000000001</v>
      </c>
      <c r="O82" s="203">
        <v>0</v>
      </c>
      <c r="P82" s="203">
        <v>1.27</v>
      </c>
      <c r="Q82" s="203">
        <v>0.2</v>
      </c>
      <c r="R82" s="203">
        <v>0.39</v>
      </c>
      <c r="S82" s="203">
        <v>0.24</v>
      </c>
      <c r="T82" s="203">
        <v>0</v>
      </c>
      <c r="U82" s="203">
        <v>1.61</v>
      </c>
      <c r="V82" s="203">
        <v>1.81</v>
      </c>
      <c r="W82" s="203">
        <v>0.21</v>
      </c>
      <c r="X82" s="203">
        <v>1.36</v>
      </c>
      <c r="Y82" s="203">
        <v>0</v>
      </c>
      <c r="Z82" s="203">
        <v>2.0699999999999998</v>
      </c>
      <c r="AA82" s="203">
        <v>0.62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31.56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10.95</v>
      </c>
      <c r="D83" s="203">
        <v>2.1</v>
      </c>
      <c r="E83" s="203">
        <v>0</v>
      </c>
      <c r="F83" s="203">
        <v>16.32</v>
      </c>
      <c r="G83" s="203">
        <v>5</v>
      </c>
      <c r="H83" s="203">
        <v>0</v>
      </c>
      <c r="I83" s="203">
        <v>17.82</v>
      </c>
      <c r="J83" s="203">
        <v>1.01</v>
      </c>
      <c r="K83" s="203">
        <v>0.18</v>
      </c>
      <c r="L83" s="203">
        <v>116.58</v>
      </c>
      <c r="M83" s="203">
        <v>0.42</v>
      </c>
      <c r="N83" s="203">
        <v>1.0900000000000001</v>
      </c>
      <c r="O83" s="203">
        <v>0</v>
      </c>
      <c r="P83" s="203">
        <v>1.27</v>
      </c>
      <c r="Q83" s="203">
        <v>0.39</v>
      </c>
      <c r="R83" s="203">
        <v>0.39</v>
      </c>
      <c r="S83" s="203">
        <v>0.25</v>
      </c>
      <c r="T83" s="203">
        <v>0</v>
      </c>
      <c r="U83" s="203">
        <v>1.61</v>
      </c>
      <c r="V83" s="203">
        <v>0.66</v>
      </c>
      <c r="W83" s="203">
        <v>0.21</v>
      </c>
      <c r="X83" s="203">
        <v>1.36</v>
      </c>
      <c r="Y83" s="203">
        <v>0</v>
      </c>
      <c r="Z83" s="203">
        <v>2.0699999999999998</v>
      </c>
      <c r="AA83" s="203">
        <v>0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31.43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10.95</v>
      </c>
      <c r="D84" s="203">
        <v>2.1</v>
      </c>
      <c r="E84" s="203">
        <v>0</v>
      </c>
      <c r="F84" s="203">
        <v>16.32</v>
      </c>
      <c r="G84" s="203">
        <v>5</v>
      </c>
      <c r="H84" s="203">
        <v>0</v>
      </c>
      <c r="I84" s="203">
        <v>17.82</v>
      </c>
      <c r="J84" s="203">
        <v>1.01</v>
      </c>
      <c r="K84" s="203">
        <v>0.18</v>
      </c>
      <c r="L84" s="203">
        <v>116.58</v>
      </c>
      <c r="M84" s="203">
        <v>0.42</v>
      </c>
      <c r="N84" s="203">
        <v>1.0900000000000001</v>
      </c>
      <c r="O84" s="203">
        <v>0</v>
      </c>
      <c r="P84" s="203">
        <v>1.27</v>
      </c>
      <c r="Q84" s="203">
        <v>0.39</v>
      </c>
      <c r="R84" s="203">
        <v>0.39</v>
      </c>
      <c r="S84" s="203">
        <v>0.25</v>
      </c>
      <c r="T84" s="203">
        <v>0</v>
      </c>
      <c r="U84" s="203">
        <v>1.61</v>
      </c>
      <c r="V84" s="203">
        <v>0.66</v>
      </c>
      <c r="W84" s="203">
        <v>0.21</v>
      </c>
      <c r="X84" s="203">
        <v>1.36</v>
      </c>
      <c r="Y84" s="203">
        <v>0</v>
      </c>
      <c r="Z84" s="203">
        <v>2.0699999999999998</v>
      </c>
      <c r="AA84" s="203">
        <v>0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31.43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10.95</v>
      </c>
      <c r="D85" s="203">
        <v>2.1</v>
      </c>
      <c r="E85" s="203">
        <v>0</v>
      </c>
      <c r="F85" s="203">
        <v>16.32</v>
      </c>
      <c r="G85" s="203">
        <v>5</v>
      </c>
      <c r="H85" s="203">
        <v>0</v>
      </c>
      <c r="I85" s="203">
        <v>17.82</v>
      </c>
      <c r="J85" s="203">
        <v>1.01</v>
      </c>
      <c r="K85" s="203">
        <v>0.18</v>
      </c>
      <c r="L85" s="203">
        <v>116.58</v>
      </c>
      <c r="M85" s="203">
        <v>0.42</v>
      </c>
      <c r="N85" s="203">
        <v>1.0900000000000001</v>
      </c>
      <c r="O85" s="203">
        <v>0</v>
      </c>
      <c r="P85" s="203">
        <v>1.27</v>
      </c>
      <c r="Q85" s="203">
        <v>0</v>
      </c>
      <c r="R85" s="203">
        <v>0.25</v>
      </c>
      <c r="S85" s="203">
        <v>0</v>
      </c>
      <c r="T85" s="203">
        <v>0</v>
      </c>
      <c r="U85" s="203">
        <v>1.61</v>
      </c>
      <c r="V85" s="203">
        <v>0.37</v>
      </c>
      <c r="W85" s="203">
        <v>0.21</v>
      </c>
      <c r="X85" s="203">
        <v>1.36</v>
      </c>
      <c r="Y85" s="203">
        <v>0</v>
      </c>
      <c r="Z85" s="203">
        <v>2.0699999999999998</v>
      </c>
      <c r="AA85" s="203">
        <v>0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31.43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10.95</v>
      </c>
      <c r="D86" s="203">
        <v>2.1</v>
      </c>
      <c r="E86" s="203">
        <v>0</v>
      </c>
      <c r="F86" s="203">
        <v>16.32</v>
      </c>
      <c r="G86" s="203">
        <v>5</v>
      </c>
      <c r="H86" s="203">
        <v>0</v>
      </c>
      <c r="I86" s="203">
        <v>17.82</v>
      </c>
      <c r="J86" s="203">
        <v>1.01</v>
      </c>
      <c r="K86" s="203">
        <v>0.18</v>
      </c>
      <c r="L86" s="203">
        <v>116.58</v>
      </c>
      <c r="M86" s="203">
        <v>0.42</v>
      </c>
      <c r="N86" s="203">
        <v>1.0900000000000001</v>
      </c>
      <c r="O86" s="203">
        <v>0</v>
      </c>
      <c r="P86" s="203">
        <v>1.27</v>
      </c>
      <c r="Q86" s="203">
        <v>0</v>
      </c>
      <c r="R86" s="203">
        <v>0.25</v>
      </c>
      <c r="S86" s="203">
        <v>0</v>
      </c>
      <c r="T86" s="203">
        <v>0</v>
      </c>
      <c r="U86" s="203">
        <v>1.61</v>
      </c>
      <c r="V86" s="203">
        <v>0.37</v>
      </c>
      <c r="W86" s="203">
        <v>0.21</v>
      </c>
      <c r="X86" s="203">
        <v>1.36</v>
      </c>
      <c r="Y86" s="203">
        <v>0</v>
      </c>
      <c r="Z86" s="203">
        <v>2.0699999999999998</v>
      </c>
      <c r="AA86" s="203">
        <v>0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31.43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10.95</v>
      </c>
      <c r="D87" s="203">
        <v>2.1</v>
      </c>
      <c r="E87" s="203">
        <v>0</v>
      </c>
      <c r="F87" s="203">
        <v>16.32</v>
      </c>
      <c r="G87" s="203">
        <v>5</v>
      </c>
      <c r="H87" s="203">
        <v>0</v>
      </c>
      <c r="I87" s="203">
        <v>17.82</v>
      </c>
      <c r="J87" s="203">
        <v>1.01</v>
      </c>
      <c r="K87" s="203">
        <v>0.18</v>
      </c>
      <c r="L87" s="203">
        <v>116.58</v>
      </c>
      <c r="M87" s="203">
        <v>0.42</v>
      </c>
      <c r="N87" s="203">
        <v>1.0900000000000001</v>
      </c>
      <c r="O87" s="203">
        <v>0</v>
      </c>
      <c r="P87" s="203">
        <v>1.27</v>
      </c>
      <c r="Q87" s="203">
        <v>0.36</v>
      </c>
      <c r="R87" s="203">
        <v>0.25</v>
      </c>
      <c r="S87" s="203">
        <v>0</v>
      </c>
      <c r="T87" s="203">
        <v>0</v>
      </c>
      <c r="U87" s="203">
        <v>1.61</v>
      </c>
      <c r="V87" s="203">
        <v>0.37</v>
      </c>
      <c r="W87" s="203">
        <v>0.21</v>
      </c>
      <c r="X87" s="203">
        <v>1.36</v>
      </c>
      <c r="Y87" s="203">
        <v>0</v>
      </c>
      <c r="Z87" s="203">
        <v>2.0699999999999998</v>
      </c>
      <c r="AA87" s="203">
        <v>0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31.43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10.95</v>
      </c>
      <c r="D88" s="203">
        <v>2.1</v>
      </c>
      <c r="E88" s="203">
        <v>0</v>
      </c>
      <c r="F88" s="203">
        <v>16.32</v>
      </c>
      <c r="G88" s="203">
        <v>5</v>
      </c>
      <c r="H88" s="203">
        <v>0</v>
      </c>
      <c r="I88" s="203">
        <v>17.82</v>
      </c>
      <c r="J88" s="203">
        <v>1.01</v>
      </c>
      <c r="K88" s="203">
        <v>0.18</v>
      </c>
      <c r="L88" s="203">
        <v>116.58</v>
      </c>
      <c r="M88" s="203">
        <v>0.42</v>
      </c>
      <c r="N88" s="203">
        <v>1.0900000000000001</v>
      </c>
      <c r="O88" s="203">
        <v>0</v>
      </c>
      <c r="P88" s="203">
        <v>1.27</v>
      </c>
      <c r="Q88" s="203">
        <v>0.36</v>
      </c>
      <c r="R88" s="203">
        <v>0.25</v>
      </c>
      <c r="S88" s="203">
        <v>0</v>
      </c>
      <c r="T88" s="203">
        <v>0</v>
      </c>
      <c r="U88" s="203">
        <v>1.61</v>
      </c>
      <c r="V88" s="203">
        <v>0.37</v>
      </c>
      <c r="W88" s="203">
        <v>0.21</v>
      </c>
      <c r="X88" s="203">
        <v>1.36</v>
      </c>
      <c r="Y88" s="203">
        <v>0</v>
      </c>
      <c r="Z88" s="203">
        <v>2.0699999999999998</v>
      </c>
      <c r="AA88" s="203">
        <v>0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31.43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10.95</v>
      </c>
      <c r="D89" s="203">
        <v>2.1</v>
      </c>
      <c r="E89" s="203">
        <v>0</v>
      </c>
      <c r="F89" s="203">
        <v>16.32</v>
      </c>
      <c r="G89" s="203">
        <v>5</v>
      </c>
      <c r="H89" s="203">
        <v>0</v>
      </c>
      <c r="I89" s="203">
        <v>17.82</v>
      </c>
      <c r="J89" s="203">
        <v>1.01</v>
      </c>
      <c r="K89" s="203">
        <v>0.18</v>
      </c>
      <c r="L89" s="203">
        <v>116.58</v>
      </c>
      <c r="M89" s="203">
        <v>0.42</v>
      </c>
      <c r="N89" s="203">
        <v>1.0900000000000001</v>
      </c>
      <c r="O89" s="203">
        <v>0</v>
      </c>
      <c r="P89" s="203">
        <v>1.27</v>
      </c>
      <c r="Q89" s="203">
        <v>0.36</v>
      </c>
      <c r="R89" s="203">
        <v>0</v>
      </c>
      <c r="S89" s="203">
        <v>0</v>
      </c>
      <c r="T89" s="203">
        <v>0</v>
      </c>
      <c r="U89" s="203">
        <v>1.61</v>
      </c>
      <c r="V89" s="203">
        <v>0.37</v>
      </c>
      <c r="W89" s="203">
        <v>0.21</v>
      </c>
      <c r="X89" s="203">
        <v>1.36</v>
      </c>
      <c r="Y89" s="203">
        <v>0</v>
      </c>
      <c r="Z89" s="203">
        <v>2.0699999999999998</v>
      </c>
      <c r="AA89" s="203">
        <v>0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31.43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10.95</v>
      </c>
      <c r="D90" s="203">
        <v>2.1</v>
      </c>
      <c r="E90" s="203">
        <v>0</v>
      </c>
      <c r="F90" s="203">
        <v>16.32</v>
      </c>
      <c r="G90" s="203">
        <v>5</v>
      </c>
      <c r="H90" s="203">
        <v>0</v>
      </c>
      <c r="I90" s="203">
        <v>17.82</v>
      </c>
      <c r="J90" s="203">
        <v>1.01</v>
      </c>
      <c r="K90" s="203">
        <v>0.18</v>
      </c>
      <c r="L90" s="203">
        <v>116.58</v>
      </c>
      <c r="M90" s="203">
        <v>0.42</v>
      </c>
      <c r="N90" s="203">
        <v>1.0900000000000001</v>
      </c>
      <c r="O90" s="203">
        <v>0</v>
      </c>
      <c r="P90" s="203">
        <v>1.27</v>
      </c>
      <c r="Q90" s="203">
        <v>0.36</v>
      </c>
      <c r="R90" s="203">
        <v>0</v>
      </c>
      <c r="S90" s="203">
        <v>0</v>
      </c>
      <c r="T90" s="203">
        <v>0</v>
      </c>
      <c r="U90" s="203">
        <v>1.61</v>
      </c>
      <c r="V90" s="203">
        <v>0.37</v>
      </c>
      <c r="W90" s="203">
        <v>0.21</v>
      </c>
      <c r="X90" s="203">
        <v>1.36</v>
      </c>
      <c r="Y90" s="203">
        <v>0</v>
      </c>
      <c r="Z90" s="203">
        <v>2.0699999999999998</v>
      </c>
      <c r="AA90" s="203">
        <v>0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31.43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10.95</v>
      </c>
      <c r="D91" s="203">
        <v>2.1</v>
      </c>
      <c r="E91" s="203">
        <v>0</v>
      </c>
      <c r="F91" s="203">
        <v>16.32</v>
      </c>
      <c r="G91" s="203">
        <v>5</v>
      </c>
      <c r="H91" s="203">
        <v>0</v>
      </c>
      <c r="I91" s="203">
        <v>17.82</v>
      </c>
      <c r="J91" s="203">
        <v>1.01</v>
      </c>
      <c r="K91" s="203">
        <v>0.18</v>
      </c>
      <c r="L91" s="203">
        <v>116.58</v>
      </c>
      <c r="M91" s="203">
        <v>0.42</v>
      </c>
      <c r="N91" s="203">
        <v>1.0900000000000001</v>
      </c>
      <c r="O91" s="203">
        <v>0</v>
      </c>
      <c r="P91" s="203">
        <v>1.27</v>
      </c>
      <c r="Q91" s="203">
        <v>0.36</v>
      </c>
      <c r="R91" s="203">
        <v>0</v>
      </c>
      <c r="S91" s="203">
        <v>0</v>
      </c>
      <c r="T91" s="203">
        <v>0</v>
      </c>
      <c r="U91" s="203">
        <v>1.61</v>
      </c>
      <c r="V91" s="203">
        <v>0.38</v>
      </c>
      <c r="W91" s="203">
        <v>0.21</v>
      </c>
      <c r="X91" s="203">
        <v>1.36</v>
      </c>
      <c r="Y91" s="203">
        <v>0</v>
      </c>
      <c r="Z91" s="203">
        <v>2.0699999999999998</v>
      </c>
      <c r="AA91" s="203">
        <v>0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31.43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10.95</v>
      </c>
      <c r="D92" s="203">
        <v>2.1</v>
      </c>
      <c r="E92" s="203">
        <v>0</v>
      </c>
      <c r="F92" s="203">
        <v>16.32</v>
      </c>
      <c r="G92" s="203">
        <v>5</v>
      </c>
      <c r="H92" s="203">
        <v>0</v>
      </c>
      <c r="I92" s="203">
        <v>17.82</v>
      </c>
      <c r="J92" s="203">
        <v>1.01</v>
      </c>
      <c r="K92" s="203">
        <v>0.18</v>
      </c>
      <c r="L92" s="203">
        <v>116.58</v>
      </c>
      <c r="M92" s="203">
        <v>0.42</v>
      </c>
      <c r="N92" s="203">
        <v>1.0900000000000001</v>
      </c>
      <c r="O92" s="203">
        <v>0</v>
      </c>
      <c r="P92" s="203">
        <v>1.27</v>
      </c>
      <c r="Q92" s="203">
        <v>0.36</v>
      </c>
      <c r="R92" s="203">
        <v>0</v>
      </c>
      <c r="S92" s="203">
        <v>0</v>
      </c>
      <c r="T92" s="203">
        <v>0</v>
      </c>
      <c r="U92" s="203">
        <v>1.61</v>
      </c>
      <c r="V92" s="203">
        <v>0.38</v>
      </c>
      <c r="W92" s="203">
        <v>0.21</v>
      </c>
      <c r="X92" s="203">
        <v>1.36</v>
      </c>
      <c r="Y92" s="203">
        <v>0</v>
      </c>
      <c r="Z92" s="203">
        <v>2.0699999999999998</v>
      </c>
      <c r="AA92" s="203">
        <v>0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31.43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10.95</v>
      </c>
      <c r="D93" s="203">
        <v>2.1</v>
      </c>
      <c r="E93" s="203">
        <v>0</v>
      </c>
      <c r="F93" s="203">
        <v>16.32</v>
      </c>
      <c r="G93" s="203">
        <v>5</v>
      </c>
      <c r="H93" s="203">
        <v>0</v>
      </c>
      <c r="I93" s="203">
        <v>17.82</v>
      </c>
      <c r="J93" s="203">
        <v>1.01</v>
      </c>
      <c r="K93" s="203">
        <v>0.18</v>
      </c>
      <c r="L93" s="203">
        <v>116.58</v>
      </c>
      <c r="M93" s="203">
        <v>0.42</v>
      </c>
      <c r="N93" s="203">
        <v>1.0900000000000001</v>
      </c>
      <c r="O93" s="203">
        <v>0</v>
      </c>
      <c r="P93" s="203">
        <v>1.27</v>
      </c>
      <c r="Q93" s="203">
        <v>0.5</v>
      </c>
      <c r="R93" s="203">
        <v>0</v>
      </c>
      <c r="S93" s="203">
        <v>0</v>
      </c>
      <c r="T93" s="203">
        <v>0</v>
      </c>
      <c r="U93" s="203">
        <v>1.61</v>
      </c>
      <c r="V93" s="203">
        <v>0.38</v>
      </c>
      <c r="W93" s="203">
        <v>0.21</v>
      </c>
      <c r="X93" s="203">
        <v>1.36</v>
      </c>
      <c r="Y93" s="203">
        <v>0</v>
      </c>
      <c r="Z93" s="203">
        <v>2.0699999999999998</v>
      </c>
      <c r="AA93" s="203">
        <v>0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31.43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10.95</v>
      </c>
      <c r="D94" s="203">
        <v>2.1</v>
      </c>
      <c r="E94" s="203">
        <v>0</v>
      </c>
      <c r="F94" s="203">
        <v>16.32</v>
      </c>
      <c r="G94" s="203">
        <v>5</v>
      </c>
      <c r="H94" s="203">
        <v>0</v>
      </c>
      <c r="I94" s="203">
        <v>17.82</v>
      </c>
      <c r="J94" s="203">
        <v>1.01</v>
      </c>
      <c r="K94" s="203">
        <v>0.18</v>
      </c>
      <c r="L94" s="203">
        <v>116.58</v>
      </c>
      <c r="M94" s="203">
        <v>0.42</v>
      </c>
      <c r="N94" s="203">
        <v>1.0900000000000001</v>
      </c>
      <c r="O94" s="203">
        <v>0</v>
      </c>
      <c r="P94" s="203">
        <v>1.27</v>
      </c>
      <c r="Q94" s="203">
        <v>0.5</v>
      </c>
      <c r="R94" s="203">
        <v>0</v>
      </c>
      <c r="S94" s="203">
        <v>0</v>
      </c>
      <c r="T94" s="203">
        <v>0</v>
      </c>
      <c r="U94" s="203">
        <v>1.61</v>
      </c>
      <c r="V94" s="203">
        <v>0.38</v>
      </c>
      <c r="W94" s="203">
        <v>0.21</v>
      </c>
      <c r="X94" s="203">
        <v>1.36</v>
      </c>
      <c r="Y94" s="203">
        <v>0</v>
      </c>
      <c r="Z94" s="203">
        <v>2.0699999999999998</v>
      </c>
      <c r="AA94" s="203">
        <v>0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31.43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10.95</v>
      </c>
      <c r="D95" s="203">
        <v>2.1</v>
      </c>
      <c r="E95" s="203">
        <v>0</v>
      </c>
      <c r="F95" s="203">
        <v>16.32</v>
      </c>
      <c r="G95" s="203">
        <v>5</v>
      </c>
      <c r="H95" s="203">
        <v>0</v>
      </c>
      <c r="I95" s="203">
        <v>17.82</v>
      </c>
      <c r="J95" s="203">
        <v>1.01</v>
      </c>
      <c r="K95" s="203">
        <v>0.18</v>
      </c>
      <c r="L95" s="203">
        <v>116.58</v>
      </c>
      <c r="M95" s="203">
        <v>0.42</v>
      </c>
      <c r="N95" s="203">
        <v>1.0900000000000001</v>
      </c>
      <c r="O95" s="203">
        <v>0</v>
      </c>
      <c r="P95" s="203">
        <v>1.27</v>
      </c>
      <c r="Q95" s="203">
        <v>0.5</v>
      </c>
      <c r="R95" s="203">
        <v>0</v>
      </c>
      <c r="S95" s="203">
        <v>0</v>
      </c>
      <c r="T95" s="203">
        <v>0</v>
      </c>
      <c r="U95" s="203">
        <v>1.61</v>
      </c>
      <c r="V95" s="203">
        <v>0.38</v>
      </c>
      <c r="W95" s="203">
        <v>0.21</v>
      </c>
      <c r="X95" s="203">
        <v>1.36</v>
      </c>
      <c r="Y95" s="203">
        <v>0</v>
      </c>
      <c r="Z95" s="203">
        <v>2.0699999999999998</v>
      </c>
      <c r="AA95" s="203">
        <v>0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31.43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10.95</v>
      </c>
      <c r="D96" s="203">
        <v>2.1</v>
      </c>
      <c r="E96" s="203">
        <v>0</v>
      </c>
      <c r="F96" s="203">
        <v>16.32</v>
      </c>
      <c r="G96" s="203">
        <v>5</v>
      </c>
      <c r="H96" s="203">
        <v>0</v>
      </c>
      <c r="I96" s="203">
        <v>17.82</v>
      </c>
      <c r="J96" s="203">
        <v>1.01</v>
      </c>
      <c r="K96" s="203">
        <v>0.18</v>
      </c>
      <c r="L96" s="203">
        <v>116.58</v>
      </c>
      <c r="M96" s="203">
        <v>0.42</v>
      </c>
      <c r="N96" s="203">
        <v>1.0900000000000001</v>
      </c>
      <c r="O96" s="203">
        <v>0</v>
      </c>
      <c r="P96" s="203">
        <v>1.27</v>
      </c>
      <c r="Q96" s="203">
        <v>0.5</v>
      </c>
      <c r="R96" s="203">
        <v>0</v>
      </c>
      <c r="S96" s="203">
        <v>0</v>
      </c>
      <c r="T96" s="203">
        <v>0</v>
      </c>
      <c r="U96" s="203">
        <v>1.61</v>
      </c>
      <c r="V96" s="203">
        <v>0.38</v>
      </c>
      <c r="W96" s="203">
        <v>0.21</v>
      </c>
      <c r="X96" s="203">
        <v>1.36</v>
      </c>
      <c r="Y96" s="203">
        <v>0</v>
      </c>
      <c r="Z96" s="203">
        <v>2.0699999999999998</v>
      </c>
      <c r="AA96" s="203">
        <v>0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31.43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10.95</v>
      </c>
      <c r="D97" s="203">
        <v>2.1</v>
      </c>
      <c r="E97" s="203">
        <v>0</v>
      </c>
      <c r="F97" s="203">
        <v>16.32</v>
      </c>
      <c r="G97" s="203">
        <v>5</v>
      </c>
      <c r="H97" s="203">
        <v>0</v>
      </c>
      <c r="I97" s="203">
        <v>17.82</v>
      </c>
      <c r="J97" s="203">
        <v>1.01</v>
      </c>
      <c r="K97" s="203">
        <v>0.18</v>
      </c>
      <c r="L97" s="203">
        <v>116.58</v>
      </c>
      <c r="M97" s="203">
        <v>0.42</v>
      </c>
      <c r="N97" s="203">
        <v>1.0900000000000001</v>
      </c>
      <c r="O97" s="203">
        <v>0</v>
      </c>
      <c r="P97" s="203">
        <v>1.27</v>
      </c>
      <c r="Q97" s="203">
        <v>0.91</v>
      </c>
      <c r="R97" s="203">
        <v>0</v>
      </c>
      <c r="S97" s="203">
        <v>0</v>
      </c>
      <c r="T97" s="203">
        <v>0</v>
      </c>
      <c r="U97" s="203">
        <v>1.61</v>
      </c>
      <c r="V97" s="203">
        <v>0.38</v>
      </c>
      <c r="W97" s="203">
        <v>0.21</v>
      </c>
      <c r="X97" s="203">
        <v>1.36</v>
      </c>
      <c r="Y97" s="203">
        <v>0</v>
      </c>
      <c r="Z97" s="203">
        <v>2.0699999999999998</v>
      </c>
      <c r="AA97" s="203">
        <v>0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31.43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10.95</v>
      </c>
      <c r="D98" s="203">
        <v>2.1</v>
      </c>
      <c r="E98" s="203">
        <v>0</v>
      </c>
      <c r="F98" s="203">
        <v>16.32</v>
      </c>
      <c r="G98" s="203">
        <v>5</v>
      </c>
      <c r="H98" s="203">
        <v>0</v>
      </c>
      <c r="I98" s="203">
        <v>17.82</v>
      </c>
      <c r="J98" s="203">
        <v>1.01</v>
      </c>
      <c r="K98" s="203">
        <v>0.18</v>
      </c>
      <c r="L98" s="203">
        <v>116.58</v>
      </c>
      <c r="M98" s="203">
        <v>0.42</v>
      </c>
      <c r="N98" s="203">
        <v>1.0900000000000001</v>
      </c>
      <c r="O98" s="203">
        <v>0</v>
      </c>
      <c r="P98" s="203">
        <v>1.27</v>
      </c>
      <c r="Q98" s="203">
        <v>1.2</v>
      </c>
      <c r="R98" s="203">
        <v>0</v>
      </c>
      <c r="S98" s="203">
        <v>0</v>
      </c>
      <c r="T98" s="203">
        <v>0</v>
      </c>
      <c r="U98" s="203">
        <v>1.61</v>
      </c>
      <c r="V98" s="203">
        <v>0.38</v>
      </c>
      <c r="W98" s="203">
        <v>0.21</v>
      </c>
      <c r="X98" s="203">
        <v>1.36</v>
      </c>
      <c r="Y98" s="203">
        <v>0</v>
      </c>
      <c r="Z98" s="203">
        <v>2.0699999999999998</v>
      </c>
      <c r="AA98" s="203">
        <v>0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31.43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0.26244000000000051</v>
      </c>
      <c r="D99">
        <f t="shared" si="0"/>
        <v>5.0389999999999949E-2</v>
      </c>
      <c r="E99">
        <f t="shared" si="0"/>
        <v>0</v>
      </c>
      <c r="F99">
        <f t="shared" si="0"/>
        <v>0.39167999999999986</v>
      </c>
      <c r="G99">
        <f t="shared" si="0"/>
        <v>0.12</v>
      </c>
      <c r="H99">
        <f t="shared" si="0"/>
        <v>0</v>
      </c>
      <c r="I99">
        <f t="shared" si="0"/>
        <v>0.42767999999999973</v>
      </c>
      <c r="J99">
        <f t="shared" si="0"/>
        <v>2.4240000000000029E-2</v>
      </c>
      <c r="K99">
        <f t="shared" si="0"/>
        <v>1.4067500000000004E-2</v>
      </c>
      <c r="L99">
        <f t="shared" si="0"/>
        <v>2.5741549999999997</v>
      </c>
      <c r="M99">
        <f t="shared" si="0"/>
        <v>1.0080000000000023E-2</v>
      </c>
      <c r="N99">
        <f t="shared" si="0"/>
        <v>2.6160000000000058E-2</v>
      </c>
      <c r="O99">
        <f t="shared" si="0"/>
        <v>0</v>
      </c>
      <c r="P99">
        <f t="shared" si="0"/>
        <v>2.9942499999999955E-2</v>
      </c>
      <c r="Q99">
        <f t="shared" si="0"/>
        <v>3.4104999999999969E-2</v>
      </c>
      <c r="R99">
        <f t="shared" si="0"/>
        <v>3.0324999999999987E-2</v>
      </c>
      <c r="S99">
        <f t="shared" si="0"/>
        <v>1.8742499999999985E-2</v>
      </c>
      <c r="T99">
        <f t="shared" si="0"/>
        <v>0</v>
      </c>
      <c r="U99">
        <f t="shared" si="0"/>
        <v>3.4240000000000034E-2</v>
      </c>
      <c r="V99">
        <f t="shared" si="0"/>
        <v>3.4022499999999962E-2</v>
      </c>
      <c r="W99">
        <f t="shared" si="0"/>
        <v>3.463000000000005E-2</v>
      </c>
      <c r="X99">
        <f t="shared" si="0"/>
        <v>3.3025000000000006E-2</v>
      </c>
      <c r="Y99">
        <f t="shared" si="0"/>
        <v>0</v>
      </c>
      <c r="Z99">
        <f t="shared" si="0"/>
        <v>0.17046500000000042</v>
      </c>
      <c r="AA99">
        <f t="shared" si="0"/>
        <v>3.0540000000000001E-2</v>
      </c>
      <c r="AB99">
        <f t="shared" si="0"/>
        <v>0</v>
      </c>
      <c r="AC99">
        <f t="shared" si="0"/>
        <v>0.31474000000000002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0.75346499999999927</v>
      </c>
      <c r="AJ99">
        <f t="shared" si="0"/>
        <v>0</v>
      </c>
      <c r="AK99">
        <f t="shared" si="0"/>
        <v>7.4249999999999997E-2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-23</v>
      </c>
      <c r="D27" s="124">
        <v>0</v>
      </c>
      <c r="E27" s="124">
        <v>0</v>
      </c>
      <c r="F27" s="124">
        <v>0</v>
      </c>
      <c r="G27" s="124">
        <v>-23</v>
      </c>
      <c r="H27" s="118"/>
      <c r="I27" s="33">
        <v>25</v>
      </c>
      <c r="J27" s="124">
        <v>23</v>
      </c>
      <c r="K27" s="124">
        <v>0</v>
      </c>
      <c r="L27" s="124">
        <v>0</v>
      </c>
      <c r="M27" s="124">
        <v>0</v>
      </c>
      <c r="N27" s="124">
        <v>23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23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-23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230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230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23</v>
      </c>
      <c r="DG27" s="123">
        <f t="shared" si="32"/>
        <v>-23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-3</v>
      </c>
      <c r="D28" s="124">
        <v>0</v>
      </c>
      <c r="E28" s="124">
        <v>0</v>
      </c>
      <c r="F28" s="124">
        <v>0</v>
      </c>
      <c r="G28" s="124">
        <v>-3</v>
      </c>
      <c r="H28" s="118"/>
      <c r="I28" s="33">
        <v>26</v>
      </c>
      <c r="J28" s="124">
        <v>3</v>
      </c>
      <c r="K28" s="124">
        <v>0</v>
      </c>
      <c r="L28" s="124">
        <v>0</v>
      </c>
      <c r="M28" s="124">
        <v>0</v>
      </c>
      <c r="N28" s="124">
        <v>3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3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-3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30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30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3</v>
      </c>
      <c r="DG28" s="123">
        <f t="shared" si="32"/>
        <v>-3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6.4999999999999997E-3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-6.4999999999999997E-3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6.4999999999999997E-3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6.4999999999999997E-3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6.4999999999999997E-3</v>
      </c>
      <c r="DG99" s="123">
        <f t="shared" si="60"/>
        <v>-6.4999999999999997E-3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44820</v>
      </c>
      <c r="B1" s="214" t="s">
        <v>220</v>
      </c>
      <c r="C1" s="214"/>
      <c r="D1" s="21"/>
      <c r="E1" s="21"/>
      <c r="F1" s="21"/>
      <c r="G1" s="21"/>
      <c r="H1" s="21"/>
      <c r="I1" s="21"/>
      <c r="J1" s="208" t="s">
        <v>307</v>
      </c>
      <c r="K1" s="209"/>
      <c r="L1" s="209"/>
      <c r="M1" s="209"/>
      <c r="N1" s="209"/>
      <c r="O1" s="210"/>
      <c r="P1" s="208" t="s">
        <v>306</v>
      </c>
      <c r="Q1" s="211" t="s">
        <v>142</v>
      </c>
      <c r="S1" s="212" t="s">
        <v>308</v>
      </c>
      <c r="T1" s="212"/>
      <c r="U1" s="212"/>
      <c r="V1" s="212"/>
      <c r="W1" s="212"/>
      <c r="Y1" s="215" t="s">
        <v>395</v>
      </c>
      <c r="Z1" s="215"/>
      <c r="AA1" s="213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3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44820</v>
      </c>
      <c r="B1" s="214" t="s">
        <v>202</v>
      </c>
      <c r="C1" s="214"/>
      <c r="D1" s="216" t="s">
        <v>313</v>
      </c>
      <c r="E1" s="216"/>
      <c r="F1" s="216"/>
      <c r="G1" s="216"/>
      <c r="H1" s="216"/>
      <c r="I1" s="217"/>
      <c r="J1" s="208" t="s">
        <v>307</v>
      </c>
      <c r="K1" s="209"/>
      <c r="L1" s="209"/>
      <c r="M1" s="209"/>
      <c r="N1" s="209"/>
      <c r="O1" s="210"/>
      <c r="P1" s="208"/>
      <c r="Q1" s="211" t="s">
        <v>142</v>
      </c>
      <c r="S1" s="212" t="s">
        <v>308</v>
      </c>
      <c r="T1" s="212"/>
      <c r="U1" s="212"/>
      <c r="V1" s="212"/>
      <c r="W1" s="212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44820</v>
      </c>
      <c r="U2" s="115" t="s">
        <v>231</v>
      </c>
      <c r="V2" s="115" t="s">
        <v>230</v>
      </c>
      <c r="W2" s="30" t="s">
        <v>263</v>
      </c>
      <c r="X2" t="s">
        <v>358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43.65</v>
      </c>
      <c r="J3" s="95">
        <v>136.77000000000001</v>
      </c>
      <c r="K3" s="95">
        <v>0</v>
      </c>
      <c r="L3" s="95">
        <v>0</v>
      </c>
      <c r="M3" s="114">
        <v>5.04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185.46</v>
      </c>
      <c r="W3">
        <v>43.65</v>
      </c>
      <c r="X3">
        <v>0</v>
      </c>
      <c r="Y3">
        <v>0</v>
      </c>
      <c r="Z3">
        <v>5.04</v>
      </c>
      <c r="AA3">
        <v>136.77000000000001</v>
      </c>
    </row>
    <row r="4" spans="1:27">
      <c r="G4" t="s">
        <v>46</v>
      </c>
      <c r="H4" s="115">
        <v>0</v>
      </c>
      <c r="I4" s="88">
        <v>29.1</v>
      </c>
      <c r="J4" s="88">
        <v>118.34</v>
      </c>
      <c r="K4" s="88">
        <v>0</v>
      </c>
      <c r="L4" s="88">
        <v>0</v>
      </c>
      <c r="M4" s="116">
        <v>4.37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151.80000000000001</v>
      </c>
      <c r="W4">
        <v>29.1</v>
      </c>
      <c r="X4">
        <v>0</v>
      </c>
      <c r="Y4">
        <v>0</v>
      </c>
      <c r="Z4">
        <v>4.37</v>
      </c>
      <c r="AA4">
        <v>118.34</v>
      </c>
    </row>
    <row r="5" spans="1:27">
      <c r="G5" t="s">
        <v>47</v>
      </c>
      <c r="H5" s="115">
        <v>0</v>
      </c>
      <c r="I5" s="88">
        <v>0</v>
      </c>
      <c r="J5" s="88">
        <v>95.06</v>
      </c>
      <c r="K5" s="88">
        <v>0</v>
      </c>
      <c r="L5" s="88">
        <v>0</v>
      </c>
      <c r="M5" s="116">
        <v>9.02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104.08</v>
      </c>
      <c r="W5">
        <v>0</v>
      </c>
      <c r="X5">
        <v>0</v>
      </c>
      <c r="Y5">
        <v>0</v>
      </c>
      <c r="Z5">
        <v>9.02</v>
      </c>
      <c r="AA5">
        <v>95.06</v>
      </c>
    </row>
    <row r="6" spans="1:27">
      <c r="G6" t="s">
        <v>48</v>
      </c>
      <c r="H6" s="115">
        <v>0</v>
      </c>
      <c r="I6" s="88">
        <v>0</v>
      </c>
      <c r="J6" s="88">
        <v>72.75</v>
      </c>
      <c r="K6" s="88">
        <v>0</v>
      </c>
      <c r="L6" s="88">
        <v>0</v>
      </c>
      <c r="M6" s="116">
        <v>3.59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76.34</v>
      </c>
      <c r="W6">
        <v>0</v>
      </c>
      <c r="X6">
        <v>0</v>
      </c>
      <c r="Y6">
        <v>0</v>
      </c>
      <c r="Z6">
        <v>3.59</v>
      </c>
      <c r="AA6">
        <v>72.75</v>
      </c>
    </row>
    <row r="7" spans="1:27">
      <c r="G7" t="s">
        <v>49</v>
      </c>
      <c r="H7" s="115">
        <v>0</v>
      </c>
      <c r="I7" s="88">
        <v>0</v>
      </c>
      <c r="J7" s="88">
        <v>65.959999999999994</v>
      </c>
      <c r="K7" s="88">
        <v>0</v>
      </c>
      <c r="L7" s="88">
        <v>14.55</v>
      </c>
      <c r="M7" s="116">
        <v>3.49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84</v>
      </c>
      <c r="W7">
        <v>0</v>
      </c>
      <c r="X7">
        <v>14.55</v>
      </c>
      <c r="Y7">
        <v>0</v>
      </c>
      <c r="Z7">
        <v>3.49</v>
      </c>
      <c r="AA7">
        <v>65.959999999999994</v>
      </c>
    </row>
    <row r="8" spans="1:27">
      <c r="G8" t="s">
        <v>50</v>
      </c>
      <c r="H8" s="115">
        <v>0</v>
      </c>
      <c r="I8" s="88">
        <v>0</v>
      </c>
      <c r="J8" s="88">
        <v>43.65</v>
      </c>
      <c r="K8" s="88">
        <v>0</v>
      </c>
      <c r="L8" s="88">
        <v>0</v>
      </c>
      <c r="M8" s="116">
        <v>2.33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45.98</v>
      </c>
      <c r="W8">
        <v>0</v>
      </c>
      <c r="X8">
        <v>0</v>
      </c>
      <c r="Y8">
        <v>0</v>
      </c>
      <c r="Z8">
        <v>2.33</v>
      </c>
      <c r="AA8">
        <v>43.65</v>
      </c>
    </row>
    <row r="9" spans="1:27">
      <c r="G9" t="s">
        <v>51</v>
      </c>
      <c r="H9" s="115">
        <v>0</v>
      </c>
      <c r="I9" s="88">
        <v>0</v>
      </c>
      <c r="J9" s="88">
        <v>31.04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31.04</v>
      </c>
      <c r="W9">
        <v>0</v>
      </c>
      <c r="X9">
        <v>0</v>
      </c>
      <c r="Y9">
        <v>0</v>
      </c>
      <c r="Z9">
        <v>0</v>
      </c>
      <c r="AA9">
        <v>31.04</v>
      </c>
    </row>
    <row r="10" spans="1:27">
      <c r="G10" t="s">
        <v>52</v>
      </c>
      <c r="H10" s="115">
        <v>0</v>
      </c>
      <c r="I10" s="88">
        <v>0</v>
      </c>
      <c r="J10" s="88">
        <v>12.61</v>
      </c>
      <c r="K10" s="88">
        <v>0</v>
      </c>
      <c r="L10" s="88">
        <v>0</v>
      </c>
      <c r="M10" s="116">
        <v>1.07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13.68</v>
      </c>
      <c r="W10">
        <v>0</v>
      </c>
      <c r="X10">
        <v>0</v>
      </c>
      <c r="Y10">
        <v>0</v>
      </c>
      <c r="Z10">
        <v>1.07</v>
      </c>
      <c r="AA10">
        <v>12.61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0.78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0.78</v>
      </c>
      <c r="W11">
        <v>0</v>
      </c>
      <c r="X11">
        <v>0</v>
      </c>
      <c r="Y11">
        <v>0</v>
      </c>
      <c r="Z11">
        <v>0.78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4.75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4.75</v>
      </c>
      <c r="W12">
        <v>0</v>
      </c>
      <c r="X12">
        <v>0</v>
      </c>
      <c r="Y12">
        <v>0</v>
      </c>
      <c r="Z12">
        <v>4.75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14.55</v>
      </c>
      <c r="M13" s="116">
        <v>4.46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19.010000000000002</v>
      </c>
      <c r="W13">
        <v>0</v>
      </c>
      <c r="X13">
        <v>14.55</v>
      </c>
      <c r="Y13">
        <v>0</v>
      </c>
      <c r="Z13">
        <v>4.46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3.59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3.59</v>
      </c>
      <c r="W14">
        <v>0</v>
      </c>
      <c r="X14">
        <v>0</v>
      </c>
      <c r="Y14">
        <v>0</v>
      </c>
      <c r="Z14">
        <v>3.59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3.4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3.4</v>
      </c>
      <c r="W15">
        <v>0</v>
      </c>
      <c r="X15">
        <v>0</v>
      </c>
      <c r="Y15">
        <v>0</v>
      </c>
      <c r="Z15">
        <v>3.4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-10</v>
      </c>
      <c r="P16" s="88">
        <v>0</v>
      </c>
      <c r="Q16" s="88">
        <v>0</v>
      </c>
      <c r="R16" s="88">
        <v>0</v>
      </c>
      <c r="S16" s="116">
        <v>0</v>
      </c>
      <c r="U16" s="115">
        <v>-10</v>
      </c>
      <c r="V16" s="116">
        <v>0</v>
      </c>
      <c r="W16">
        <v>-10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6.69</v>
      </c>
      <c r="N17" s="115">
        <v>0</v>
      </c>
      <c r="O17" s="88">
        <v>-25</v>
      </c>
      <c r="P17" s="88">
        <v>0</v>
      </c>
      <c r="Q17" s="88">
        <v>0</v>
      </c>
      <c r="R17" s="88">
        <v>0</v>
      </c>
      <c r="S17" s="116">
        <v>0</v>
      </c>
      <c r="U17" s="115">
        <v>-25</v>
      </c>
      <c r="V17" s="116">
        <v>6.69</v>
      </c>
      <c r="W17">
        <v>-25</v>
      </c>
      <c r="X17">
        <v>0</v>
      </c>
      <c r="Y17">
        <v>0</v>
      </c>
      <c r="Z17">
        <v>6.69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9.41</v>
      </c>
      <c r="N18" s="115">
        <v>0</v>
      </c>
      <c r="O18" s="88">
        <v>-40</v>
      </c>
      <c r="P18" s="88">
        <v>0</v>
      </c>
      <c r="Q18" s="88">
        <v>0</v>
      </c>
      <c r="R18" s="88">
        <v>0</v>
      </c>
      <c r="S18" s="116">
        <v>0</v>
      </c>
      <c r="U18" s="115">
        <v>-40</v>
      </c>
      <c r="V18" s="116">
        <v>9.41</v>
      </c>
      <c r="W18">
        <v>-40</v>
      </c>
      <c r="X18">
        <v>0</v>
      </c>
      <c r="Y18">
        <v>0</v>
      </c>
      <c r="Z18">
        <v>9.41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14.55</v>
      </c>
      <c r="M19" s="116">
        <v>13.29</v>
      </c>
      <c r="N19" s="115">
        <v>0</v>
      </c>
      <c r="O19" s="88">
        <v>-50</v>
      </c>
      <c r="P19" s="88">
        <v>0</v>
      </c>
      <c r="Q19" s="88">
        <v>0</v>
      </c>
      <c r="R19" s="88">
        <v>0</v>
      </c>
      <c r="S19" s="116">
        <v>0</v>
      </c>
      <c r="U19" s="115">
        <v>-50</v>
      </c>
      <c r="V19" s="116">
        <v>27.84</v>
      </c>
      <c r="W19">
        <v>-50</v>
      </c>
      <c r="X19">
        <v>14.55</v>
      </c>
      <c r="Y19">
        <v>0</v>
      </c>
      <c r="Z19">
        <v>13.29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10.09</v>
      </c>
      <c r="N20" s="115">
        <v>0</v>
      </c>
      <c r="O20" s="88">
        <v>-65</v>
      </c>
      <c r="P20" s="88">
        <v>0</v>
      </c>
      <c r="Q20" s="88">
        <v>0</v>
      </c>
      <c r="R20" s="88">
        <v>0</v>
      </c>
      <c r="S20" s="116">
        <v>0</v>
      </c>
      <c r="U20" s="115">
        <v>-65</v>
      </c>
      <c r="V20" s="116">
        <v>10.09</v>
      </c>
      <c r="W20">
        <v>-65</v>
      </c>
      <c r="X20">
        <v>0</v>
      </c>
      <c r="Y20">
        <v>0</v>
      </c>
      <c r="Z20">
        <v>10.09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13.29</v>
      </c>
      <c r="N21" s="115">
        <v>0</v>
      </c>
      <c r="O21" s="88">
        <v>-70</v>
      </c>
      <c r="P21" s="88">
        <v>0</v>
      </c>
      <c r="Q21" s="88">
        <v>0</v>
      </c>
      <c r="R21" s="88">
        <v>0</v>
      </c>
      <c r="S21" s="116">
        <v>0</v>
      </c>
      <c r="U21" s="115">
        <v>-70</v>
      </c>
      <c r="V21" s="116">
        <v>13.29</v>
      </c>
      <c r="W21">
        <v>-70</v>
      </c>
      <c r="X21">
        <v>0</v>
      </c>
      <c r="Y21">
        <v>0</v>
      </c>
      <c r="Z21">
        <v>13.29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12.8</v>
      </c>
      <c r="N22" s="115">
        <v>0</v>
      </c>
      <c r="O22" s="88">
        <v>-80</v>
      </c>
      <c r="P22" s="88">
        <v>0</v>
      </c>
      <c r="Q22" s="88">
        <v>0</v>
      </c>
      <c r="R22" s="88">
        <v>0</v>
      </c>
      <c r="S22" s="116">
        <v>0</v>
      </c>
      <c r="U22" s="115">
        <v>-80</v>
      </c>
      <c r="V22" s="116">
        <v>12.8</v>
      </c>
      <c r="W22">
        <v>-80</v>
      </c>
      <c r="X22">
        <v>0</v>
      </c>
      <c r="Y22">
        <v>0</v>
      </c>
      <c r="Z22">
        <v>12.8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6.01</v>
      </c>
      <c r="N23" s="115">
        <v>0</v>
      </c>
      <c r="O23" s="88">
        <v>-90</v>
      </c>
      <c r="P23" s="88">
        <v>0</v>
      </c>
      <c r="Q23" s="88">
        <v>0</v>
      </c>
      <c r="R23" s="88">
        <v>0</v>
      </c>
      <c r="S23" s="116">
        <v>0</v>
      </c>
      <c r="U23" s="115">
        <v>-90</v>
      </c>
      <c r="V23" s="116">
        <v>6.01</v>
      </c>
      <c r="W23">
        <v>-90</v>
      </c>
      <c r="X23">
        <v>0</v>
      </c>
      <c r="Y23">
        <v>0</v>
      </c>
      <c r="Z23">
        <v>6.01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13.29</v>
      </c>
      <c r="N24" s="115">
        <v>0</v>
      </c>
      <c r="O24" s="88">
        <v>-90</v>
      </c>
      <c r="P24" s="88">
        <v>0</v>
      </c>
      <c r="Q24" s="88">
        <v>0</v>
      </c>
      <c r="R24" s="88">
        <v>0</v>
      </c>
      <c r="S24" s="116">
        <v>0</v>
      </c>
      <c r="U24" s="115">
        <v>-90</v>
      </c>
      <c r="V24" s="116">
        <v>13.29</v>
      </c>
      <c r="W24">
        <v>-90</v>
      </c>
      <c r="X24">
        <v>0</v>
      </c>
      <c r="Y24">
        <v>0</v>
      </c>
      <c r="Z24">
        <v>13.29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15.52</v>
      </c>
      <c r="M25" s="116">
        <v>10.96</v>
      </c>
      <c r="N25" s="115">
        <v>0</v>
      </c>
      <c r="O25" s="88">
        <v>-107.36</v>
      </c>
      <c r="P25" s="88">
        <v>0</v>
      </c>
      <c r="Q25" s="88">
        <v>0</v>
      </c>
      <c r="R25" s="88">
        <v>0</v>
      </c>
      <c r="S25" s="116">
        <v>0</v>
      </c>
      <c r="U25" s="115">
        <v>-107.36</v>
      </c>
      <c r="V25" s="116">
        <v>26.48</v>
      </c>
      <c r="W25">
        <v>-107.36</v>
      </c>
      <c r="X25">
        <v>15.52</v>
      </c>
      <c r="Y25">
        <v>0</v>
      </c>
      <c r="Z25">
        <v>10.96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11.74</v>
      </c>
      <c r="N26" s="115">
        <v>0</v>
      </c>
      <c r="O26" s="88">
        <v>-116</v>
      </c>
      <c r="P26" s="88">
        <v>0</v>
      </c>
      <c r="Q26" s="88">
        <v>0</v>
      </c>
      <c r="R26" s="88">
        <v>0</v>
      </c>
      <c r="S26" s="116">
        <v>0</v>
      </c>
      <c r="U26" s="115">
        <v>-116</v>
      </c>
      <c r="V26" s="116">
        <v>11.74</v>
      </c>
      <c r="W26">
        <v>-116</v>
      </c>
      <c r="X26">
        <v>0</v>
      </c>
      <c r="Y26">
        <v>0</v>
      </c>
      <c r="Z26">
        <v>11.74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9.89</v>
      </c>
      <c r="N27" s="115">
        <v>0</v>
      </c>
      <c r="O27" s="88">
        <v>-60</v>
      </c>
      <c r="P27" s="88">
        <v>0</v>
      </c>
      <c r="Q27" s="88">
        <v>0</v>
      </c>
      <c r="R27" s="88">
        <v>0</v>
      </c>
      <c r="S27" s="116">
        <v>0</v>
      </c>
      <c r="U27" s="115">
        <v>-60</v>
      </c>
      <c r="V27" s="116">
        <v>9.89</v>
      </c>
      <c r="W27">
        <v>-60</v>
      </c>
      <c r="X27">
        <v>0</v>
      </c>
      <c r="Y27">
        <v>0</v>
      </c>
      <c r="Z27">
        <v>9.89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13.29</v>
      </c>
      <c r="N28" s="115">
        <v>0</v>
      </c>
      <c r="O28" s="88">
        <v>-115</v>
      </c>
      <c r="P28" s="88">
        <v>0</v>
      </c>
      <c r="Q28" s="88">
        <v>0</v>
      </c>
      <c r="R28" s="88">
        <v>0</v>
      </c>
      <c r="S28" s="116">
        <v>0</v>
      </c>
      <c r="U28" s="115">
        <v>-115</v>
      </c>
      <c r="V28" s="116">
        <v>13.29</v>
      </c>
      <c r="W28">
        <v>-115</v>
      </c>
      <c r="X28">
        <v>0</v>
      </c>
      <c r="Y28">
        <v>0</v>
      </c>
      <c r="Z28">
        <v>13.29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13.29</v>
      </c>
      <c r="N29" s="115">
        <v>0</v>
      </c>
      <c r="O29" s="88">
        <v>-150</v>
      </c>
      <c r="P29" s="88">
        <v>0</v>
      </c>
      <c r="Q29" s="88">
        <v>0</v>
      </c>
      <c r="R29" s="88">
        <v>0</v>
      </c>
      <c r="S29" s="116">
        <v>0</v>
      </c>
      <c r="U29" s="115">
        <v>-150</v>
      </c>
      <c r="V29" s="116">
        <v>13.29</v>
      </c>
      <c r="W29">
        <v>-150</v>
      </c>
      <c r="X29">
        <v>0</v>
      </c>
      <c r="Y29">
        <v>0</v>
      </c>
      <c r="Z29">
        <v>13.29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6.01</v>
      </c>
      <c r="N30" s="115">
        <v>0</v>
      </c>
      <c r="O30" s="88">
        <v>-155</v>
      </c>
      <c r="P30" s="88">
        <v>0</v>
      </c>
      <c r="Q30" s="88">
        <v>0</v>
      </c>
      <c r="R30" s="88">
        <v>0</v>
      </c>
      <c r="S30" s="116">
        <v>0</v>
      </c>
      <c r="U30" s="115">
        <v>-155</v>
      </c>
      <c r="V30" s="116">
        <v>6.01</v>
      </c>
      <c r="W30">
        <v>-155</v>
      </c>
      <c r="X30">
        <v>0</v>
      </c>
      <c r="Y30">
        <v>0</v>
      </c>
      <c r="Z30">
        <v>6.01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17.46</v>
      </c>
      <c r="M31" s="116">
        <v>13.29</v>
      </c>
      <c r="N31" s="115">
        <v>0</v>
      </c>
      <c r="O31" s="88">
        <v>-65</v>
      </c>
      <c r="P31" s="88">
        <v>0</v>
      </c>
      <c r="Q31" s="88">
        <v>0</v>
      </c>
      <c r="R31" s="88">
        <v>0</v>
      </c>
      <c r="S31" s="116">
        <v>0</v>
      </c>
      <c r="U31" s="115">
        <v>-65</v>
      </c>
      <c r="V31" s="116">
        <v>30.75</v>
      </c>
      <c r="W31">
        <v>-65</v>
      </c>
      <c r="X31">
        <v>17.46</v>
      </c>
      <c r="Y31">
        <v>0</v>
      </c>
      <c r="Z31">
        <v>13.29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13.29</v>
      </c>
      <c r="N32" s="115">
        <v>0</v>
      </c>
      <c r="O32" s="88">
        <v>-70</v>
      </c>
      <c r="P32" s="88">
        <v>0</v>
      </c>
      <c r="Q32" s="88">
        <v>0</v>
      </c>
      <c r="R32" s="88">
        <v>0</v>
      </c>
      <c r="S32" s="116">
        <v>0</v>
      </c>
      <c r="U32" s="115">
        <v>-70</v>
      </c>
      <c r="V32" s="116">
        <v>13.29</v>
      </c>
      <c r="W32">
        <v>-70</v>
      </c>
      <c r="X32">
        <v>0</v>
      </c>
      <c r="Y32">
        <v>0</v>
      </c>
      <c r="Z32">
        <v>13.29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13.29</v>
      </c>
      <c r="N33" s="115">
        <v>0</v>
      </c>
      <c r="O33" s="88">
        <v>-45</v>
      </c>
      <c r="P33" s="88">
        <v>0</v>
      </c>
      <c r="Q33" s="88">
        <v>0</v>
      </c>
      <c r="R33" s="88">
        <v>0</v>
      </c>
      <c r="S33" s="116">
        <v>0</v>
      </c>
      <c r="U33" s="115">
        <v>-45</v>
      </c>
      <c r="V33" s="116">
        <v>13.29</v>
      </c>
      <c r="W33">
        <v>-45</v>
      </c>
      <c r="X33">
        <v>0</v>
      </c>
      <c r="Y33">
        <v>0</v>
      </c>
      <c r="Z33">
        <v>13.29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12.03</v>
      </c>
      <c r="N34" s="115">
        <v>0</v>
      </c>
      <c r="O34" s="88">
        <v>-55</v>
      </c>
      <c r="P34" s="88">
        <v>0</v>
      </c>
      <c r="Q34" s="88">
        <v>0</v>
      </c>
      <c r="R34" s="88">
        <v>0</v>
      </c>
      <c r="S34" s="116">
        <v>0</v>
      </c>
      <c r="U34" s="115">
        <v>-55</v>
      </c>
      <c r="V34" s="116">
        <v>12.03</v>
      </c>
      <c r="W34">
        <v>-55</v>
      </c>
      <c r="X34">
        <v>0</v>
      </c>
      <c r="Y34">
        <v>0</v>
      </c>
      <c r="Z34">
        <v>12.03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13.29</v>
      </c>
      <c r="N35" s="115">
        <v>0</v>
      </c>
      <c r="O35" s="88">
        <v>-50</v>
      </c>
      <c r="P35" s="88">
        <v>0</v>
      </c>
      <c r="Q35" s="88">
        <v>0</v>
      </c>
      <c r="R35" s="88">
        <v>0</v>
      </c>
      <c r="S35" s="116">
        <v>0</v>
      </c>
      <c r="U35" s="115">
        <v>-50</v>
      </c>
      <c r="V35" s="116">
        <v>13.29</v>
      </c>
      <c r="W35">
        <v>-50</v>
      </c>
      <c r="X35">
        <v>0</v>
      </c>
      <c r="Y35">
        <v>0</v>
      </c>
      <c r="Z35">
        <v>13.29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13.29</v>
      </c>
      <c r="N36" s="115">
        <v>0</v>
      </c>
      <c r="O36" s="88">
        <v>-60</v>
      </c>
      <c r="P36" s="88">
        <v>0</v>
      </c>
      <c r="Q36" s="88">
        <v>0</v>
      </c>
      <c r="R36" s="88">
        <v>0</v>
      </c>
      <c r="S36" s="116">
        <v>0</v>
      </c>
      <c r="U36" s="115">
        <v>-60</v>
      </c>
      <c r="V36" s="116">
        <v>13.29</v>
      </c>
      <c r="W36">
        <v>-60</v>
      </c>
      <c r="X36">
        <v>0</v>
      </c>
      <c r="Y36">
        <v>0</v>
      </c>
      <c r="Z36">
        <v>13.29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25.22</v>
      </c>
      <c r="M37" s="116">
        <v>5.63</v>
      </c>
      <c r="N37" s="115">
        <v>0</v>
      </c>
      <c r="O37" s="88">
        <v>-85</v>
      </c>
      <c r="P37" s="88">
        <v>0</v>
      </c>
      <c r="Q37" s="88">
        <v>0</v>
      </c>
      <c r="R37" s="88">
        <v>0</v>
      </c>
      <c r="S37" s="116">
        <v>0</v>
      </c>
      <c r="U37" s="115">
        <v>-85</v>
      </c>
      <c r="V37" s="116">
        <v>30.85</v>
      </c>
      <c r="W37">
        <v>-85</v>
      </c>
      <c r="X37">
        <v>25.22</v>
      </c>
      <c r="Y37">
        <v>0</v>
      </c>
      <c r="Z37">
        <v>5.63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13.29</v>
      </c>
      <c r="N38" s="115">
        <v>0</v>
      </c>
      <c r="O38" s="88">
        <v>-100</v>
      </c>
      <c r="P38" s="88">
        <v>0</v>
      </c>
      <c r="Q38" s="88">
        <v>0</v>
      </c>
      <c r="R38" s="88">
        <v>0</v>
      </c>
      <c r="S38" s="116">
        <v>0</v>
      </c>
      <c r="U38" s="115">
        <v>-100</v>
      </c>
      <c r="V38" s="116">
        <v>13.29</v>
      </c>
      <c r="W38">
        <v>-100</v>
      </c>
      <c r="X38">
        <v>0</v>
      </c>
      <c r="Y38">
        <v>0</v>
      </c>
      <c r="Z38">
        <v>13.29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13.29</v>
      </c>
      <c r="N39" s="115">
        <v>0</v>
      </c>
      <c r="O39" s="88">
        <v>-95</v>
      </c>
      <c r="P39" s="88">
        <v>0</v>
      </c>
      <c r="Q39" s="88">
        <v>0</v>
      </c>
      <c r="R39" s="88">
        <v>0</v>
      </c>
      <c r="S39" s="116">
        <v>0</v>
      </c>
      <c r="U39" s="115">
        <v>-95</v>
      </c>
      <c r="V39" s="116">
        <v>13.29</v>
      </c>
      <c r="W39">
        <v>-95</v>
      </c>
      <c r="X39">
        <v>0</v>
      </c>
      <c r="Y39">
        <v>0</v>
      </c>
      <c r="Z39">
        <v>13.29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13.29</v>
      </c>
      <c r="N40" s="115">
        <v>0</v>
      </c>
      <c r="O40" s="88">
        <v>-70</v>
      </c>
      <c r="P40" s="88">
        <v>0</v>
      </c>
      <c r="Q40" s="88">
        <v>0</v>
      </c>
      <c r="R40" s="88">
        <v>0</v>
      </c>
      <c r="S40" s="116">
        <v>0</v>
      </c>
      <c r="U40" s="115">
        <v>-70</v>
      </c>
      <c r="V40" s="116">
        <v>13.29</v>
      </c>
      <c r="W40">
        <v>-70</v>
      </c>
      <c r="X40">
        <v>0</v>
      </c>
      <c r="Y40">
        <v>0</v>
      </c>
      <c r="Z40">
        <v>13.29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12.42</v>
      </c>
      <c r="N41" s="115">
        <v>0</v>
      </c>
      <c r="O41" s="88">
        <v>-55</v>
      </c>
      <c r="P41" s="88">
        <v>0</v>
      </c>
      <c r="Q41" s="88">
        <v>0</v>
      </c>
      <c r="R41" s="88">
        <v>0</v>
      </c>
      <c r="S41" s="116">
        <v>0</v>
      </c>
      <c r="U41" s="115">
        <v>-55</v>
      </c>
      <c r="V41" s="116">
        <v>12.42</v>
      </c>
      <c r="W41">
        <v>-55</v>
      </c>
      <c r="X41">
        <v>0</v>
      </c>
      <c r="Y41">
        <v>0</v>
      </c>
      <c r="Z41">
        <v>12.42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13.29</v>
      </c>
      <c r="N42" s="115">
        <v>0</v>
      </c>
      <c r="O42" s="88">
        <v>-45</v>
      </c>
      <c r="P42" s="88">
        <v>0</v>
      </c>
      <c r="Q42" s="88">
        <v>0</v>
      </c>
      <c r="R42" s="88">
        <v>0</v>
      </c>
      <c r="S42" s="116">
        <v>0</v>
      </c>
      <c r="U42" s="115">
        <v>-45</v>
      </c>
      <c r="V42" s="116">
        <v>13.29</v>
      </c>
      <c r="W42">
        <v>-45</v>
      </c>
      <c r="X42">
        <v>0</v>
      </c>
      <c r="Y42">
        <v>0</v>
      </c>
      <c r="Z42">
        <v>13.29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28.13</v>
      </c>
      <c r="M43" s="116">
        <v>13.1</v>
      </c>
      <c r="N43" s="115">
        <v>0</v>
      </c>
      <c r="O43" s="88">
        <v>-30</v>
      </c>
      <c r="P43" s="88">
        <v>0</v>
      </c>
      <c r="Q43" s="88">
        <v>0</v>
      </c>
      <c r="R43" s="88">
        <v>0</v>
      </c>
      <c r="S43" s="116">
        <v>0</v>
      </c>
      <c r="U43" s="115">
        <v>-30</v>
      </c>
      <c r="V43" s="116">
        <v>41.22</v>
      </c>
      <c r="W43">
        <v>-30</v>
      </c>
      <c r="X43">
        <v>28.13</v>
      </c>
      <c r="Y43">
        <v>0</v>
      </c>
      <c r="Z43">
        <v>13.1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5.04</v>
      </c>
      <c r="N44" s="115">
        <v>0</v>
      </c>
      <c r="O44" s="88">
        <v>-15</v>
      </c>
      <c r="P44" s="88">
        <v>0</v>
      </c>
      <c r="Q44" s="88">
        <v>0</v>
      </c>
      <c r="R44" s="88">
        <v>0</v>
      </c>
      <c r="S44" s="116">
        <v>0</v>
      </c>
      <c r="U44" s="115">
        <v>-15</v>
      </c>
      <c r="V44" s="116">
        <v>5.04</v>
      </c>
      <c r="W44">
        <v>-15</v>
      </c>
      <c r="X44">
        <v>0</v>
      </c>
      <c r="Y44">
        <v>0</v>
      </c>
      <c r="Z44">
        <v>5.04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10.86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10.86</v>
      </c>
      <c r="W45">
        <v>0</v>
      </c>
      <c r="X45">
        <v>0</v>
      </c>
      <c r="Y45">
        <v>0</v>
      </c>
      <c r="Z45">
        <v>10.86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10.96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10.96</v>
      </c>
      <c r="W46">
        <v>0</v>
      </c>
      <c r="X46">
        <v>0</v>
      </c>
      <c r="Y46">
        <v>0</v>
      </c>
      <c r="Z46">
        <v>10.96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11.06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11.06</v>
      </c>
      <c r="W47">
        <v>0</v>
      </c>
      <c r="X47">
        <v>0</v>
      </c>
      <c r="Y47">
        <v>0</v>
      </c>
      <c r="Z47">
        <v>11.06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6.69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6.69</v>
      </c>
      <c r="W48">
        <v>0</v>
      </c>
      <c r="X48">
        <v>0</v>
      </c>
      <c r="Y48">
        <v>0</v>
      </c>
      <c r="Z48">
        <v>6.69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26.19</v>
      </c>
      <c r="M49" s="116">
        <v>6.79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32.979999999999997</v>
      </c>
      <c r="W49">
        <v>0</v>
      </c>
      <c r="X49">
        <v>26.19</v>
      </c>
      <c r="Y49">
        <v>0</v>
      </c>
      <c r="Z49">
        <v>6.79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10.67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10.67</v>
      </c>
      <c r="W50">
        <v>0</v>
      </c>
      <c r="X50">
        <v>0</v>
      </c>
      <c r="Y50">
        <v>0</v>
      </c>
      <c r="Z50">
        <v>10.67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5.43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5.43</v>
      </c>
      <c r="W51">
        <v>0</v>
      </c>
      <c r="X51">
        <v>0</v>
      </c>
      <c r="Y51">
        <v>0</v>
      </c>
      <c r="Z51">
        <v>5.43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13.1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13.1</v>
      </c>
      <c r="W52">
        <v>0</v>
      </c>
      <c r="X52">
        <v>0</v>
      </c>
      <c r="Y52">
        <v>0</v>
      </c>
      <c r="Z52">
        <v>13.1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8.83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8.83</v>
      </c>
      <c r="W53">
        <v>0</v>
      </c>
      <c r="X53">
        <v>0</v>
      </c>
      <c r="Y53">
        <v>0</v>
      </c>
      <c r="Z53">
        <v>8.83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13</v>
      </c>
      <c r="W54">
        <v>0</v>
      </c>
      <c r="X54">
        <v>0</v>
      </c>
      <c r="Y54">
        <v>0</v>
      </c>
      <c r="Z54">
        <v>13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26.19</v>
      </c>
      <c r="M55" s="116">
        <v>10.57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36.76</v>
      </c>
      <c r="W55">
        <v>0</v>
      </c>
      <c r="X55">
        <v>26.19</v>
      </c>
      <c r="Y55">
        <v>0</v>
      </c>
      <c r="Z55">
        <v>10.57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9.99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9.99</v>
      </c>
      <c r="W56">
        <v>0</v>
      </c>
      <c r="X56">
        <v>0</v>
      </c>
      <c r="Y56">
        <v>0</v>
      </c>
      <c r="Z56">
        <v>9.99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12.13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12.12</v>
      </c>
      <c r="W57">
        <v>0</v>
      </c>
      <c r="X57">
        <v>0</v>
      </c>
      <c r="Y57">
        <v>0</v>
      </c>
      <c r="Z57">
        <v>12.13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2.13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2.13</v>
      </c>
      <c r="W58">
        <v>0</v>
      </c>
      <c r="X58">
        <v>0</v>
      </c>
      <c r="Y58">
        <v>0</v>
      </c>
      <c r="Z58">
        <v>2.13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10.67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10.67</v>
      </c>
      <c r="W59">
        <v>0</v>
      </c>
      <c r="X59">
        <v>0</v>
      </c>
      <c r="Y59">
        <v>0</v>
      </c>
      <c r="Z59">
        <v>10.67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13.29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13.29</v>
      </c>
      <c r="W60">
        <v>0</v>
      </c>
      <c r="X60">
        <v>0</v>
      </c>
      <c r="Y60">
        <v>0</v>
      </c>
      <c r="Z60">
        <v>13.29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1.94</v>
      </c>
      <c r="K61" s="88">
        <v>0</v>
      </c>
      <c r="L61" s="88">
        <v>26.19</v>
      </c>
      <c r="M61" s="116">
        <v>12.42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40.549999999999997</v>
      </c>
      <c r="W61">
        <v>0</v>
      </c>
      <c r="X61">
        <v>26.19</v>
      </c>
      <c r="Y61">
        <v>0</v>
      </c>
      <c r="Z61">
        <v>12.42</v>
      </c>
      <c r="AA61">
        <v>1.94</v>
      </c>
    </row>
    <row r="62" spans="7:27">
      <c r="G62" t="s">
        <v>104</v>
      </c>
      <c r="H62" s="115">
        <v>0</v>
      </c>
      <c r="I62" s="88">
        <v>0</v>
      </c>
      <c r="J62" s="88">
        <v>21.34</v>
      </c>
      <c r="K62" s="88">
        <v>0</v>
      </c>
      <c r="L62" s="88">
        <v>0</v>
      </c>
      <c r="M62" s="116">
        <v>11.06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32.4</v>
      </c>
      <c r="W62">
        <v>0</v>
      </c>
      <c r="X62">
        <v>0</v>
      </c>
      <c r="Y62">
        <v>0</v>
      </c>
      <c r="Z62">
        <v>11.06</v>
      </c>
      <c r="AA62">
        <v>21.34</v>
      </c>
    </row>
    <row r="63" spans="7:27">
      <c r="G63" t="s">
        <v>105</v>
      </c>
      <c r="H63" s="115">
        <v>0</v>
      </c>
      <c r="I63" s="88">
        <v>0</v>
      </c>
      <c r="J63" s="88">
        <v>35.89</v>
      </c>
      <c r="K63" s="88">
        <v>0</v>
      </c>
      <c r="L63" s="88">
        <v>0</v>
      </c>
      <c r="M63" s="116">
        <v>11.83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47.72</v>
      </c>
      <c r="W63">
        <v>0</v>
      </c>
      <c r="X63">
        <v>0</v>
      </c>
      <c r="Y63">
        <v>0</v>
      </c>
      <c r="Z63">
        <v>11.83</v>
      </c>
      <c r="AA63">
        <v>35.89</v>
      </c>
    </row>
    <row r="64" spans="7:27">
      <c r="G64" t="s">
        <v>106</v>
      </c>
      <c r="H64" s="115">
        <v>0</v>
      </c>
      <c r="I64" s="88">
        <v>0</v>
      </c>
      <c r="J64" s="88">
        <v>49.47</v>
      </c>
      <c r="K64" s="88">
        <v>0</v>
      </c>
      <c r="L64" s="88">
        <v>0</v>
      </c>
      <c r="M64" s="116">
        <v>13.29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62.76</v>
      </c>
      <c r="W64">
        <v>0</v>
      </c>
      <c r="X64">
        <v>0</v>
      </c>
      <c r="Y64">
        <v>0</v>
      </c>
      <c r="Z64">
        <v>13.29</v>
      </c>
      <c r="AA64">
        <v>49.47</v>
      </c>
    </row>
    <row r="65" spans="7:27">
      <c r="G65" t="s">
        <v>107</v>
      </c>
      <c r="H65" s="115">
        <v>0</v>
      </c>
      <c r="I65" s="88">
        <v>0</v>
      </c>
      <c r="J65" s="88">
        <v>57.23</v>
      </c>
      <c r="K65" s="88">
        <v>0</v>
      </c>
      <c r="L65" s="88">
        <v>0</v>
      </c>
      <c r="M65" s="116">
        <v>5.53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62.76</v>
      </c>
      <c r="W65">
        <v>0</v>
      </c>
      <c r="X65">
        <v>0</v>
      </c>
      <c r="Y65">
        <v>0</v>
      </c>
      <c r="Z65">
        <v>5.53</v>
      </c>
      <c r="AA65">
        <v>57.23</v>
      </c>
    </row>
    <row r="66" spans="7:27">
      <c r="G66" t="s">
        <v>108</v>
      </c>
      <c r="H66" s="115">
        <v>0</v>
      </c>
      <c r="I66" s="88">
        <v>0</v>
      </c>
      <c r="J66" s="88">
        <v>66.930000000000007</v>
      </c>
      <c r="K66" s="88">
        <v>0</v>
      </c>
      <c r="L66" s="88">
        <v>0</v>
      </c>
      <c r="M66" s="116">
        <v>13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79.930000000000007</v>
      </c>
      <c r="W66">
        <v>0</v>
      </c>
      <c r="X66">
        <v>0</v>
      </c>
      <c r="Y66">
        <v>0</v>
      </c>
      <c r="Z66">
        <v>13</v>
      </c>
      <c r="AA66">
        <v>66.930000000000007</v>
      </c>
    </row>
    <row r="67" spans="7:27">
      <c r="G67" t="s">
        <v>109</v>
      </c>
      <c r="H67" s="115">
        <v>0</v>
      </c>
      <c r="I67" s="88">
        <v>0</v>
      </c>
      <c r="J67" s="88">
        <v>77.599999999999994</v>
      </c>
      <c r="K67" s="88">
        <v>0</v>
      </c>
      <c r="L67" s="88">
        <v>26.19</v>
      </c>
      <c r="M67" s="116">
        <v>13.29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117.08</v>
      </c>
      <c r="W67">
        <v>0</v>
      </c>
      <c r="X67">
        <v>26.19</v>
      </c>
      <c r="Y67">
        <v>0</v>
      </c>
      <c r="Z67">
        <v>13.29</v>
      </c>
      <c r="AA67">
        <v>77.599999999999994</v>
      </c>
    </row>
    <row r="68" spans="7:27">
      <c r="G68" t="s">
        <v>110</v>
      </c>
      <c r="H68" s="115">
        <v>0</v>
      </c>
      <c r="I68" s="88">
        <v>0</v>
      </c>
      <c r="J68" s="88">
        <v>83.42</v>
      </c>
      <c r="K68" s="88">
        <v>0</v>
      </c>
      <c r="L68" s="88">
        <v>0</v>
      </c>
      <c r="M68" s="116">
        <v>13.29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96.71</v>
      </c>
      <c r="W68">
        <v>0</v>
      </c>
      <c r="X68">
        <v>0</v>
      </c>
      <c r="Y68">
        <v>0</v>
      </c>
      <c r="Z68">
        <v>13.29</v>
      </c>
      <c r="AA68">
        <v>83.42</v>
      </c>
    </row>
    <row r="69" spans="7:27">
      <c r="G69" t="s">
        <v>111</v>
      </c>
      <c r="H69" s="115">
        <v>0</v>
      </c>
      <c r="I69" s="88">
        <v>0</v>
      </c>
      <c r="J69" s="88">
        <v>88.27</v>
      </c>
      <c r="K69" s="88">
        <v>0</v>
      </c>
      <c r="L69" s="88">
        <v>0</v>
      </c>
      <c r="M69" s="116">
        <v>13.29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101.56</v>
      </c>
      <c r="W69">
        <v>0</v>
      </c>
      <c r="X69">
        <v>0</v>
      </c>
      <c r="Y69">
        <v>0</v>
      </c>
      <c r="Z69">
        <v>13.29</v>
      </c>
      <c r="AA69">
        <v>88.27</v>
      </c>
    </row>
    <row r="70" spans="7:27">
      <c r="G70" t="s">
        <v>112</v>
      </c>
      <c r="H70" s="115">
        <v>0</v>
      </c>
      <c r="I70" s="88">
        <v>9.6999999999999993</v>
      </c>
      <c r="J70" s="88">
        <v>88.27</v>
      </c>
      <c r="K70" s="88">
        <v>0</v>
      </c>
      <c r="L70" s="88">
        <v>0</v>
      </c>
      <c r="M70" s="116">
        <v>11.93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109.9</v>
      </c>
      <c r="W70">
        <v>9.6999999999999993</v>
      </c>
      <c r="X70">
        <v>0</v>
      </c>
      <c r="Y70">
        <v>0</v>
      </c>
      <c r="Z70">
        <v>11.93</v>
      </c>
      <c r="AA70">
        <v>88.27</v>
      </c>
    </row>
    <row r="71" spans="7:27">
      <c r="G71" t="s">
        <v>113</v>
      </c>
      <c r="H71" s="115">
        <v>0</v>
      </c>
      <c r="I71" s="88">
        <v>24.25</v>
      </c>
      <c r="J71" s="88">
        <v>88.27</v>
      </c>
      <c r="K71" s="88">
        <v>0</v>
      </c>
      <c r="L71" s="88">
        <v>0</v>
      </c>
      <c r="M71" s="116">
        <v>13.29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125.81</v>
      </c>
      <c r="W71">
        <v>24.25</v>
      </c>
      <c r="X71">
        <v>0</v>
      </c>
      <c r="Y71">
        <v>0</v>
      </c>
      <c r="Z71">
        <v>13.29</v>
      </c>
      <c r="AA71">
        <v>88.27</v>
      </c>
    </row>
    <row r="72" spans="7:27">
      <c r="G72" t="s">
        <v>114</v>
      </c>
      <c r="H72" s="115">
        <v>0</v>
      </c>
      <c r="I72" s="88">
        <v>38.799999999999997</v>
      </c>
      <c r="J72" s="88">
        <v>90.21</v>
      </c>
      <c r="K72" s="88">
        <v>0</v>
      </c>
      <c r="L72" s="88">
        <v>0</v>
      </c>
      <c r="M72" s="116">
        <v>6.89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135.9</v>
      </c>
      <c r="W72">
        <v>38.799999999999997</v>
      </c>
      <c r="X72">
        <v>0</v>
      </c>
      <c r="Y72">
        <v>0</v>
      </c>
      <c r="Z72">
        <v>6.89</v>
      </c>
      <c r="AA72">
        <v>90.21</v>
      </c>
    </row>
    <row r="73" spans="7:27">
      <c r="G73" t="s">
        <v>115</v>
      </c>
      <c r="H73" s="115">
        <v>0</v>
      </c>
      <c r="I73" s="88">
        <v>19.399999999999999</v>
      </c>
      <c r="J73" s="88">
        <v>89.24</v>
      </c>
      <c r="K73" s="88">
        <v>0</v>
      </c>
      <c r="L73" s="88">
        <v>21.34</v>
      </c>
      <c r="M73" s="116">
        <v>10.77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140.75</v>
      </c>
      <c r="W73">
        <v>19.399999999999999</v>
      </c>
      <c r="X73">
        <v>21.34</v>
      </c>
      <c r="Y73">
        <v>0</v>
      </c>
      <c r="Z73">
        <v>10.77</v>
      </c>
      <c r="AA73">
        <v>89.24</v>
      </c>
    </row>
    <row r="74" spans="7:27">
      <c r="G74" t="s">
        <v>116</v>
      </c>
      <c r="H74" s="115">
        <v>0</v>
      </c>
      <c r="I74" s="88">
        <v>33.950000000000003</v>
      </c>
      <c r="J74" s="88">
        <v>80.510000000000005</v>
      </c>
      <c r="K74" s="88">
        <v>0</v>
      </c>
      <c r="L74" s="88">
        <v>0</v>
      </c>
      <c r="M74" s="116">
        <v>11.64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126.1</v>
      </c>
      <c r="W74">
        <v>33.950000000000003</v>
      </c>
      <c r="X74">
        <v>0</v>
      </c>
      <c r="Y74">
        <v>0</v>
      </c>
      <c r="Z74">
        <v>11.64</v>
      </c>
      <c r="AA74">
        <v>80.510000000000005</v>
      </c>
    </row>
    <row r="75" spans="7:27">
      <c r="G75" t="s">
        <v>117</v>
      </c>
      <c r="H75" s="115">
        <v>0</v>
      </c>
      <c r="I75" s="88">
        <v>38.799999999999997</v>
      </c>
      <c r="J75" s="88">
        <v>90.21</v>
      </c>
      <c r="K75" s="88">
        <v>0</v>
      </c>
      <c r="L75" s="88">
        <v>0</v>
      </c>
      <c r="M75" s="116">
        <v>13.29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142.30000000000001</v>
      </c>
      <c r="W75">
        <v>38.799999999999997</v>
      </c>
      <c r="X75">
        <v>0</v>
      </c>
      <c r="Y75">
        <v>0</v>
      </c>
      <c r="Z75">
        <v>13.29</v>
      </c>
      <c r="AA75">
        <v>90.21</v>
      </c>
    </row>
    <row r="76" spans="7:27">
      <c r="G76" t="s">
        <v>118</v>
      </c>
      <c r="H76" s="115">
        <v>0</v>
      </c>
      <c r="I76" s="88">
        <v>19.399999999999999</v>
      </c>
      <c r="J76" s="88">
        <v>95.06</v>
      </c>
      <c r="K76" s="88">
        <v>0</v>
      </c>
      <c r="L76" s="88">
        <v>0</v>
      </c>
      <c r="M76" s="116">
        <v>11.45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125.91</v>
      </c>
      <c r="W76">
        <v>19.399999999999999</v>
      </c>
      <c r="X76">
        <v>0</v>
      </c>
      <c r="Y76">
        <v>0</v>
      </c>
      <c r="Z76">
        <v>11.45</v>
      </c>
      <c r="AA76">
        <v>95.06</v>
      </c>
    </row>
    <row r="77" spans="7:27">
      <c r="G77" t="s">
        <v>119</v>
      </c>
      <c r="H77" s="115">
        <v>0</v>
      </c>
      <c r="I77" s="88">
        <v>24.25</v>
      </c>
      <c r="J77" s="88">
        <v>103.79</v>
      </c>
      <c r="K77" s="88">
        <v>0</v>
      </c>
      <c r="L77" s="88">
        <v>0</v>
      </c>
      <c r="M77" s="116">
        <v>9.1199999999999992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137.16</v>
      </c>
      <c r="W77">
        <v>24.25</v>
      </c>
      <c r="X77">
        <v>0</v>
      </c>
      <c r="Y77">
        <v>0</v>
      </c>
      <c r="Z77">
        <v>9.1199999999999992</v>
      </c>
      <c r="AA77">
        <v>103.79</v>
      </c>
    </row>
    <row r="78" spans="7:27">
      <c r="G78" t="s">
        <v>120</v>
      </c>
      <c r="H78" s="115">
        <v>0</v>
      </c>
      <c r="I78" s="88">
        <v>23.08</v>
      </c>
      <c r="J78" s="88">
        <v>83.85</v>
      </c>
      <c r="K78" s="88">
        <v>12.84</v>
      </c>
      <c r="L78" s="88">
        <v>0</v>
      </c>
      <c r="M78" s="116">
        <v>7.46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127.23</v>
      </c>
      <c r="W78">
        <v>23.08</v>
      </c>
      <c r="X78">
        <v>0</v>
      </c>
      <c r="Y78">
        <v>12.84</v>
      </c>
      <c r="Z78">
        <v>7.46</v>
      </c>
      <c r="AA78">
        <v>83.85</v>
      </c>
    </row>
    <row r="79" spans="7:27">
      <c r="G79" t="s">
        <v>121</v>
      </c>
      <c r="H79" s="115">
        <v>0</v>
      </c>
      <c r="I79" s="88">
        <v>22.35</v>
      </c>
      <c r="J79" s="88">
        <v>110.86</v>
      </c>
      <c r="K79" s="88">
        <v>6.97</v>
      </c>
      <c r="L79" s="88">
        <v>19.670000000000002</v>
      </c>
      <c r="M79" s="116">
        <v>1.88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161.72999999999999</v>
      </c>
      <c r="W79">
        <v>22.35</v>
      </c>
      <c r="X79">
        <v>19.670000000000002</v>
      </c>
      <c r="Y79">
        <v>6.97</v>
      </c>
      <c r="Z79">
        <v>1.88</v>
      </c>
      <c r="AA79">
        <v>110.86</v>
      </c>
    </row>
    <row r="80" spans="7:27">
      <c r="G80" t="s">
        <v>122</v>
      </c>
      <c r="H80" s="115">
        <v>0</v>
      </c>
      <c r="I80" s="88">
        <v>13.61</v>
      </c>
      <c r="J80" s="88">
        <v>117.91</v>
      </c>
      <c r="K80" s="88">
        <v>7.71</v>
      </c>
      <c r="L80" s="88">
        <v>0</v>
      </c>
      <c r="M80" s="116">
        <v>9.7100000000000009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148.94</v>
      </c>
      <c r="W80">
        <v>13.61</v>
      </c>
      <c r="X80">
        <v>0</v>
      </c>
      <c r="Y80">
        <v>7.71</v>
      </c>
      <c r="Z80">
        <v>9.7100000000000009</v>
      </c>
      <c r="AA80">
        <v>117.91</v>
      </c>
    </row>
    <row r="81" spans="7:27">
      <c r="G81" t="s">
        <v>123</v>
      </c>
      <c r="H81" s="115">
        <v>0</v>
      </c>
      <c r="I81" s="88">
        <v>24.25</v>
      </c>
      <c r="J81" s="88">
        <v>137.72999999999999</v>
      </c>
      <c r="K81" s="88">
        <v>8.5399999999999991</v>
      </c>
      <c r="L81" s="88">
        <v>0</v>
      </c>
      <c r="M81" s="116">
        <v>13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183.52</v>
      </c>
      <c r="W81">
        <v>24.25</v>
      </c>
      <c r="X81">
        <v>0</v>
      </c>
      <c r="Y81">
        <v>8.5399999999999991</v>
      </c>
      <c r="Z81">
        <v>13</v>
      </c>
      <c r="AA81">
        <v>137.72999999999999</v>
      </c>
    </row>
    <row r="82" spans="7:27">
      <c r="G82" t="s">
        <v>124</v>
      </c>
      <c r="H82" s="115">
        <v>0</v>
      </c>
      <c r="I82" s="88">
        <v>14.55</v>
      </c>
      <c r="J82" s="88">
        <v>134.83000000000001</v>
      </c>
      <c r="K82" s="88">
        <v>8.83</v>
      </c>
      <c r="L82" s="88">
        <v>0</v>
      </c>
      <c r="M82" s="116">
        <v>13.29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171.5</v>
      </c>
      <c r="W82">
        <v>14.55</v>
      </c>
      <c r="X82">
        <v>0</v>
      </c>
      <c r="Y82">
        <v>8.83</v>
      </c>
      <c r="Z82">
        <v>13.29</v>
      </c>
      <c r="AA82">
        <v>134.83000000000001</v>
      </c>
    </row>
    <row r="83" spans="7:27">
      <c r="G83" t="s">
        <v>125</v>
      </c>
      <c r="H83" s="115">
        <v>0</v>
      </c>
      <c r="I83" s="88">
        <v>0</v>
      </c>
      <c r="J83" s="88">
        <v>124.16</v>
      </c>
      <c r="K83" s="88">
        <v>0</v>
      </c>
      <c r="L83" s="88">
        <v>0</v>
      </c>
      <c r="M83" s="116">
        <v>13.29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137.44999999999999</v>
      </c>
      <c r="W83">
        <v>0</v>
      </c>
      <c r="X83">
        <v>0</v>
      </c>
      <c r="Y83">
        <v>0</v>
      </c>
      <c r="Z83">
        <v>13.29</v>
      </c>
      <c r="AA83">
        <v>124.16</v>
      </c>
    </row>
    <row r="84" spans="7:27">
      <c r="G84" t="s">
        <v>126</v>
      </c>
      <c r="H84" s="115">
        <v>0</v>
      </c>
      <c r="I84" s="88">
        <v>0</v>
      </c>
      <c r="J84" s="88">
        <v>122.22</v>
      </c>
      <c r="K84" s="88">
        <v>0</v>
      </c>
      <c r="L84" s="88">
        <v>0</v>
      </c>
      <c r="M84" s="116">
        <v>13.29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135.51</v>
      </c>
      <c r="W84">
        <v>0</v>
      </c>
      <c r="X84">
        <v>0</v>
      </c>
      <c r="Y84">
        <v>0</v>
      </c>
      <c r="Z84">
        <v>13.29</v>
      </c>
      <c r="AA84">
        <v>122.22</v>
      </c>
    </row>
    <row r="85" spans="7:27">
      <c r="G85" t="s">
        <v>127</v>
      </c>
      <c r="H85" s="115">
        <v>0</v>
      </c>
      <c r="I85" s="88">
        <v>0</v>
      </c>
      <c r="J85" s="88">
        <v>107.67</v>
      </c>
      <c r="K85" s="88">
        <v>0</v>
      </c>
      <c r="L85" s="88">
        <v>21.34</v>
      </c>
      <c r="M85" s="116">
        <v>13.29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142.30000000000001</v>
      </c>
      <c r="W85">
        <v>0</v>
      </c>
      <c r="X85">
        <v>21.34</v>
      </c>
      <c r="Y85">
        <v>0</v>
      </c>
      <c r="Z85">
        <v>13.29</v>
      </c>
      <c r="AA85">
        <v>107.67</v>
      </c>
    </row>
    <row r="86" spans="7:27">
      <c r="G86" t="s">
        <v>128</v>
      </c>
      <c r="H86" s="115">
        <v>0</v>
      </c>
      <c r="I86" s="88">
        <v>0</v>
      </c>
      <c r="J86" s="88">
        <v>111.55</v>
      </c>
      <c r="K86" s="88">
        <v>0</v>
      </c>
      <c r="L86" s="88">
        <v>0</v>
      </c>
      <c r="M86" s="116">
        <v>5.24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116.79</v>
      </c>
      <c r="W86">
        <v>0</v>
      </c>
      <c r="X86">
        <v>0</v>
      </c>
      <c r="Y86">
        <v>0</v>
      </c>
      <c r="Z86">
        <v>5.24</v>
      </c>
      <c r="AA86">
        <v>111.55</v>
      </c>
    </row>
    <row r="87" spans="7:27">
      <c r="G87" t="s">
        <v>129</v>
      </c>
      <c r="H87" s="115">
        <v>0</v>
      </c>
      <c r="I87" s="88">
        <v>0</v>
      </c>
      <c r="J87" s="88">
        <v>108.64</v>
      </c>
      <c r="K87" s="88">
        <v>0</v>
      </c>
      <c r="L87" s="88">
        <v>0</v>
      </c>
      <c r="M87" s="116">
        <v>11.45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120.09</v>
      </c>
      <c r="W87">
        <v>0</v>
      </c>
      <c r="X87">
        <v>0</v>
      </c>
      <c r="Y87">
        <v>0</v>
      </c>
      <c r="Z87">
        <v>11.45</v>
      </c>
      <c r="AA87">
        <v>108.64</v>
      </c>
    </row>
    <row r="88" spans="7:27">
      <c r="G88" t="s">
        <v>130</v>
      </c>
      <c r="H88" s="115">
        <v>0</v>
      </c>
      <c r="I88" s="88">
        <v>19.399999999999999</v>
      </c>
      <c r="J88" s="88">
        <v>97.97</v>
      </c>
      <c r="K88" s="88">
        <v>0</v>
      </c>
      <c r="L88" s="88">
        <v>0</v>
      </c>
      <c r="M88" s="116">
        <v>13.29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130.66</v>
      </c>
      <c r="W88">
        <v>19.399999999999999</v>
      </c>
      <c r="X88">
        <v>0</v>
      </c>
      <c r="Y88">
        <v>0</v>
      </c>
      <c r="Z88">
        <v>13.29</v>
      </c>
      <c r="AA88">
        <v>97.97</v>
      </c>
    </row>
    <row r="89" spans="7:27">
      <c r="G89" t="s">
        <v>131</v>
      </c>
      <c r="H89" s="115">
        <v>0</v>
      </c>
      <c r="I89" s="88">
        <v>24.25</v>
      </c>
      <c r="J89" s="88">
        <v>115.43</v>
      </c>
      <c r="K89" s="88">
        <v>0</v>
      </c>
      <c r="L89" s="88">
        <v>0</v>
      </c>
      <c r="M89" s="116">
        <v>13.29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152.97</v>
      </c>
      <c r="W89">
        <v>24.25</v>
      </c>
      <c r="X89">
        <v>0</v>
      </c>
      <c r="Y89">
        <v>0</v>
      </c>
      <c r="Z89">
        <v>13.29</v>
      </c>
      <c r="AA89">
        <v>115.43</v>
      </c>
    </row>
    <row r="90" spans="7:27">
      <c r="G90" t="s">
        <v>132</v>
      </c>
      <c r="H90" s="115">
        <v>0</v>
      </c>
      <c r="I90" s="88">
        <v>48.5</v>
      </c>
      <c r="J90" s="88">
        <v>129.01</v>
      </c>
      <c r="K90" s="88">
        <v>0</v>
      </c>
      <c r="L90" s="88">
        <v>0</v>
      </c>
      <c r="M90" s="116">
        <v>13.29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190.8</v>
      </c>
      <c r="W90">
        <v>48.5</v>
      </c>
      <c r="X90">
        <v>0</v>
      </c>
      <c r="Y90">
        <v>0</v>
      </c>
      <c r="Z90">
        <v>13.29</v>
      </c>
      <c r="AA90">
        <v>129.01</v>
      </c>
    </row>
    <row r="91" spans="7:27">
      <c r="G91" t="s">
        <v>133</v>
      </c>
      <c r="H91" s="115">
        <v>0</v>
      </c>
      <c r="I91" s="88">
        <v>0</v>
      </c>
      <c r="J91" s="88">
        <v>139.68</v>
      </c>
      <c r="K91" s="88">
        <v>0</v>
      </c>
      <c r="L91" s="88">
        <v>21.34</v>
      </c>
      <c r="M91" s="116">
        <v>9.89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170.91</v>
      </c>
      <c r="W91">
        <v>0</v>
      </c>
      <c r="X91">
        <v>21.34</v>
      </c>
      <c r="Y91">
        <v>0</v>
      </c>
      <c r="Z91">
        <v>9.89</v>
      </c>
      <c r="AA91">
        <v>139.68</v>
      </c>
    </row>
    <row r="92" spans="7:27">
      <c r="G92" t="s">
        <v>134</v>
      </c>
      <c r="H92" s="115">
        <v>0</v>
      </c>
      <c r="I92" s="88">
        <v>14.55</v>
      </c>
      <c r="J92" s="88">
        <v>149.38</v>
      </c>
      <c r="K92" s="88">
        <v>0</v>
      </c>
      <c r="L92" s="88">
        <v>0</v>
      </c>
      <c r="M92" s="116">
        <v>12.9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176.83</v>
      </c>
      <c r="W92">
        <v>14.55</v>
      </c>
      <c r="X92">
        <v>0</v>
      </c>
      <c r="Y92">
        <v>0</v>
      </c>
      <c r="Z92">
        <v>12.9</v>
      </c>
      <c r="AA92">
        <v>149.38</v>
      </c>
    </row>
    <row r="93" spans="7:27">
      <c r="G93" t="s">
        <v>135</v>
      </c>
      <c r="H93" s="115">
        <v>0</v>
      </c>
      <c r="I93" s="88">
        <v>9.6999999999999993</v>
      </c>
      <c r="J93" s="88">
        <v>152.29</v>
      </c>
      <c r="K93" s="88">
        <v>0</v>
      </c>
      <c r="L93" s="88">
        <v>0</v>
      </c>
      <c r="M93" s="116">
        <v>3.78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165.77</v>
      </c>
      <c r="W93">
        <v>9.6999999999999993</v>
      </c>
      <c r="X93">
        <v>0</v>
      </c>
      <c r="Y93">
        <v>0</v>
      </c>
      <c r="Z93">
        <v>3.78</v>
      </c>
      <c r="AA93">
        <v>152.29</v>
      </c>
    </row>
    <row r="94" spans="7:27">
      <c r="G94" t="s">
        <v>136</v>
      </c>
      <c r="H94" s="115">
        <v>0</v>
      </c>
      <c r="I94" s="88">
        <v>19.399999999999999</v>
      </c>
      <c r="J94" s="88">
        <v>152.29</v>
      </c>
      <c r="K94" s="88">
        <v>0</v>
      </c>
      <c r="L94" s="88">
        <v>0</v>
      </c>
      <c r="M94" s="116">
        <v>11.06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182.75</v>
      </c>
      <c r="W94">
        <v>19.399999999999999</v>
      </c>
      <c r="X94">
        <v>0</v>
      </c>
      <c r="Y94">
        <v>0</v>
      </c>
      <c r="Z94">
        <v>11.06</v>
      </c>
      <c r="AA94">
        <v>152.29</v>
      </c>
    </row>
    <row r="95" spans="7:27">
      <c r="G95" t="s">
        <v>137</v>
      </c>
      <c r="H95" s="115">
        <v>0</v>
      </c>
      <c r="I95" s="88">
        <v>33.950000000000003</v>
      </c>
      <c r="J95" s="88">
        <v>155.19999999999999</v>
      </c>
      <c r="K95" s="88">
        <v>0</v>
      </c>
      <c r="L95" s="88">
        <v>0</v>
      </c>
      <c r="M95" s="116">
        <v>12.22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201.37</v>
      </c>
      <c r="W95">
        <v>33.950000000000003</v>
      </c>
      <c r="X95">
        <v>0</v>
      </c>
      <c r="Y95">
        <v>0</v>
      </c>
      <c r="Z95">
        <v>12.22</v>
      </c>
      <c r="AA95">
        <v>155.19999999999999</v>
      </c>
    </row>
    <row r="96" spans="7:27">
      <c r="G96" t="s">
        <v>138</v>
      </c>
      <c r="H96" s="115">
        <v>0</v>
      </c>
      <c r="I96" s="88">
        <v>38.799999999999997</v>
      </c>
      <c r="J96" s="88">
        <v>153.26</v>
      </c>
      <c r="K96" s="88">
        <v>0</v>
      </c>
      <c r="L96" s="88">
        <v>0</v>
      </c>
      <c r="M96" s="116">
        <v>8.5399999999999991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200.6</v>
      </c>
      <c r="W96">
        <v>38.799999999999997</v>
      </c>
      <c r="X96">
        <v>0</v>
      </c>
      <c r="Y96">
        <v>0</v>
      </c>
      <c r="Z96">
        <v>8.5399999999999991</v>
      </c>
      <c r="AA96">
        <v>153.26</v>
      </c>
    </row>
    <row r="97" spans="1:83">
      <c r="G97" t="s">
        <v>139</v>
      </c>
      <c r="H97" s="115">
        <v>0</v>
      </c>
      <c r="I97" s="88">
        <v>33.950000000000003</v>
      </c>
      <c r="J97" s="88">
        <v>146.47</v>
      </c>
      <c r="K97" s="88">
        <v>0</v>
      </c>
      <c r="L97" s="88">
        <v>20.37</v>
      </c>
      <c r="M97" s="116">
        <v>9.02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209.81</v>
      </c>
      <c r="W97">
        <v>33.950000000000003</v>
      </c>
      <c r="X97">
        <v>20.37</v>
      </c>
      <c r="Y97">
        <v>0</v>
      </c>
      <c r="Z97">
        <v>9.02</v>
      </c>
      <c r="AA97">
        <v>146.47</v>
      </c>
    </row>
    <row r="98" spans="1:83">
      <c r="G98" t="s">
        <v>140</v>
      </c>
      <c r="H98" s="115">
        <v>0</v>
      </c>
      <c r="I98" s="88">
        <v>29.1</v>
      </c>
      <c r="J98" s="88">
        <v>131.91999999999999</v>
      </c>
      <c r="K98" s="88">
        <v>0</v>
      </c>
      <c r="L98" s="88">
        <v>0</v>
      </c>
      <c r="M98" s="116">
        <v>6.79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167.81</v>
      </c>
      <c r="W98">
        <v>29.1</v>
      </c>
      <c r="X98">
        <v>0</v>
      </c>
      <c r="Y98">
        <v>0</v>
      </c>
      <c r="Z98">
        <v>6.79</v>
      </c>
      <c r="AA98">
        <v>131.91999999999999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0.16268500000000002</v>
      </c>
      <c r="J99" s="111">
        <f t="shared" si="1"/>
        <v>1.1165374999999997</v>
      </c>
      <c r="K99" s="111">
        <f t="shared" si="1"/>
        <v>1.12225E-2</v>
      </c>
      <c r="L99" s="111">
        <f t="shared" si="1"/>
        <v>8.4699999999999984E-2</v>
      </c>
      <c r="M99" s="111">
        <f t="shared" si="1"/>
        <v>0.23282249999999988</v>
      </c>
      <c r="N99" s="110">
        <f t="shared" si="1"/>
        <v>0</v>
      </c>
      <c r="O99" s="111">
        <f t="shared" si="1"/>
        <v>-0.51584000000000008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-0.51584000000000008</v>
      </c>
      <c r="V99" s="112">
        <f t="shared" si="1"/>
        <v>1.6079600000000003</v>
      </c>
      <c r="W99">
        <f t="shared" si="1"/>
        <v>-0.35315500000000005</v>
      </c>
      <c r="X99">
        <f t="shared" si="1"/>
        <v>8.4699999999999984E-2</v>
      </c>
      <c r="Y99">
        <f t="shared" si="1"/>
        <v>1.12225E-2</v>
      </c>
      <c r="Z99">
        <f t="shared" si="1"/>
        <v>0.23282249999999988</v>
      </c>
      <c r="AA99">
        <f t="shared" si="1"/>
        <v>1.1165374999999997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9" ht="15" customHeight="1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W1" t="s">
        <v>473</v>
      </c>
      <c r="X1" t="s">
        <v>474</v>
      </c>
      <c r="Y1" t="s">
        <v>474</v>
      </c>
      <c r="Z1" t="s">
        <v>474</v>
      </c>
      <c r="AA1" t="s">
        <v>475</v>
      </c>
      <c r="AB1" t="s">
        <v>476</v>
      </c>
      <c r="AC1" t="s">
        <v>477</v>
      </c>
      <c r="AD1" t="s">
        <v>478</v>
      </c>
      <c r="AE1" t="s">
        <v>478</v>
      </c>
      <c r="AF1" t="s">
        <v>478</v>
      </c>
      <c r="AG1" t="s">
        <v>478</v>
      </c>
      <c r="AH1" t="s">
        <v>478</v>
      </c>
      <c r="AI1" t="s">
        <v>478</v>
      </c>
      <c r="AJ1" t="s">
        <v>479</v>
      </c>
      <c r="AK1" t="s">
        <v>480</v>
      </c>
      <c r="AL1" t="s">
        <v>481</v>
      </c>
      <c r="AM1" t="s">
        <v>481</v>
      </c>
      <c r="AN1" t="s">
        <v>482</v>
      </c>
      <c r="AO1" t="s">
        <v>482</v>
      </c>
      <c r="AP1" t="s">
        <v>483</v>
      </c>
      <c r="AQ1" t="s">
        <v>484</v>
      </c>
      <c r="AR1" t="s">
        <v>485</v>
      </c>
      <c r="AS1" t="s">
        <v>485</v>
      </c>
      <c r="AT1" t="s">
        <v>485</v>
      </c>
      <c r="AU1" t="s">
        <v>485</v>
      </c>
      <c r="AV1" t="s">
        <v>485</v>
      </c>
      <c r="AW1" t="s">
        <v>485</v>
      </c>
      <c r="AX1" t="s">
        <v>485</v>
      </c>
      <c r="AY1" t="s">
        <v>485</v>
      </c>
      <c r="AZ1" t="s">
        <v>485</v>
      </c>
      <c r="BA1" t="s">
        <v>486</v>
      </c>
      <c r="BB1" t="s">
        <v>486</v>
      </c>
      <c r="BC1" t="s">
        <v>486</v>
      </c>
      <c r="BD1" t="s">
        <v>486</v>
      </c>
      <c r="BE1" t="s">
        <v>486</v>
      </c>
      <c r="BF1" t="s">
        <v>486</v>
      </c>
      <c r="BG1" t="s">
        <v>486</v>
      </c>
      <c r="BH1" t="s">
        <v>486</v>
      </c>
      <c r="BI1" t="s">
        <v>486</v>
      </c>
      <c r="BJ1" t="s">
        <v>486</v>
      </c>
      <c r="BK1" t="s">
        <v>486</v>
      </c>
      <c r="BL1" t="s">
        <v>486</v>
      </c>
      <c r="BM1" t="s">
        <v>487</v>
      </c>
      <c r="BN1" t="s">
        <v>487</v>
      </c>
      <c r="BO1" t="s">
        <v>488</v>
      </c>
      <c r="BP1" t="s">
        <v>489</v>
      </c>
      <c r="BQ1" t="s">
        <v>489</v>
      </c>
    </row>
    <row r="2" spans="1:6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44820</v>
      </c>
      <c r="W2" s="30" t="s">
        <v>153</v>
      </c>
      <c r="X2" t="s">
        <v>150</v>
      </c>
      <c r="Y2" t="s">
        <v>246</v>
      </c>
      <c r="Z2" t="s">
        <v>246</v>
      </c>
      <c r="AA2" t="s">
        <v>152</v>
      </c>
      <c r="AB2" t="s">
        <v>150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150</v>
      </c>
      <c r="AJ2" t="s">
        <v>152</v>
      </c>
      <c r="AK2" t="s">
        <v>149</v>
      </c>
      <c r="AL2" t="s">
        <v>150</v>
      </c>
      <c r="AM2" t="s">
        <v>150</v>
      </c>
      <c r="AN2" t="s">
        <v>150</v>
      </c>
      <c r="AO2" t="s">
        <v>150</v>
      </c>
      <c r="AP2" t="s">
        <v>404</v>
      </c>
      <c r="AQ2" t="s">
        <v>152</v>
      </c>
      <c r="AR2" t="s">
        <v>240</v>
      </c>
      <c r="AS2" t="s">
        <v>283</v>
      </c>
      <c r="AT2" t="s">
        <v>281</v>
      </c>
      <c r="AU2" t="s">
        <v>282</v>
      </c>
      <c r="AV2" t="s">
        <v>232</v>
      </c>
      <c r="AW2" t="s">
        <v>268</v>
      </c>
      <c r="AX2" t="s">
        <v>270</v>
      </c>
      <c r="AY2" t="s">
        <v>237</v>
      </c>
      <c r="AZ2" t="s">
        <v>269</v>
      </c>
      <c r="BA2" t="s">
        <v>241</v>
      </c>
      <c r="BB2" t="s">
        <v>244</v>
      </c>
      <c r="BC2" t="s">
        <v>360</v>
      </c>
      <c r="BD2" t="s">
        <v>233</v>
      </c>
      <c r="BE2" t="s">
        <v>264</v>
      </c>
      <c r="BF2" t="s">
        <v>399</v>
      </c>
      <c r="BG2" t="s">
        <v>446</v>
      </c>
      <c r="BH2" t="s">
        <v>256</v>
      </c>
      <c r="BI2" t="s">
        <v>390</v>
      </c>
      <c r="BJ2" t="s">
        <v>258</v>
      </c>
      <c r="BK2" t="s">
        <v>448</v>
      </c>
      <c r="BL2" t="s">
        <v>261</v>
      </c>
      <c r="BM2" t="s">
        <v>149</v>
      </c>
      <c r="BN2" t="s">
        <v>150</v>
      </c>
      <c r="BO2" t="s">
        <v>149</v>
      </c>
      <c r="BP2" t="s">
        <v>149</v>
      </c>
      <c r="BQ2" t="s">
        <v>150</v>
      </c>
    </row>
    <row r="3" spans="1:69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873.67000000000007</v>
      </c>
      <c r="I3" s="95">
        <v>248.40999999999997</v>
      </c>
      <c r="J3" s="95">
        <v>12.149999999999999</v>
      </c>
      <c r="K3" s="95">
        <v>0.97</v>
      </c>
      <c r="L3" s="95">
        <v>3.88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11.7</v>
      </c>
      <c r="X3">
        <v>17.46</v>
      </c>
      <c r="Y3">
        <v>6.93</v>
      </c>
      <c r="Z3">
        <v>26.7</v>
      </c>
      <c r="AA3">
        <v>0.97</v>
      </c>
      <c r="AB3">
        <v>43.08</v>
      </c>
      <c r="AC3">
        <v>29.1</v>
      </c>
      <c r="AD3">
        <v>93.12</v>
      </c>
      <c r="AE3">
        <v>33.950000000000003</v>
      </c>
      <c r="AF3">
        <v>123.68</v>
      </c>
      <c r="AG3">
        <v>31.04</v>
      </c>
      <c r="AH3">
        <v>12.12</v>
      </c>
      <c r="AI3">
        <v>41.22</v>
      </c>
      <c r="AJ3">
        <v>0</v>
      </c>
      <c r="AK3">
        <v>81.48</v>
      </c>
      <c r="AL3">
        <v>14.55</v>
      </c>
      <c r="AM3">
        <v>14.55</v>
      </c>
      <c r="AN3">
        <v>22.28</v>
      </c>
      <c r="AO3">
        <v>49.69</v>
      </c>
      <c r="AP3">
        <v>3.88</v>
      </c>
      <c r="AQ3">
        <v>0</v>
      </c>
      <c r="AR3">
        <v>0.56000000000000005</v>
      </c>
      <c r="AS3">
        <v>0.28999999999999998</v>
      </c>
      <c r="AT3">
        <v>0.37</v>
      </c>
      <c r="AU3">
        <v>0.67</v>
      </c>
      <c r="AV3">
        <v>0.67</v>
      </c>
      <c r="AW3">
        <v>0.74</v>
      </c>
      <c r="AX3">
        <v>0.63</v>
      </c>
      <c r="AY3">
        <v>0.45</v>
      </c>
      <c r="AZ3">
        <v>0.45</v>
      </c>
      <c r="BA3">
        <v>1.36</v>
      </c>
      <c r="BB3">
        <v>0.39</v>
      </c>
      <c r="BC3">
        <v>0.97</v>
      </c>
      <c r="BD3">
        <v>0.39</v>
      </c>
      <c r="BE3">
        <v>0.39</v>
      </c>
      <c r="BF3">
        <v>0.39</v>
      </c>
      <c r="BG3">
        <v>0.78</v>
      </c>
      <c r="BH3">
        <v>0.48</v>
      </c>
      <c r="BI3">
        <v>2.91</v>
      </c>
      <c r="BJ3">
        <v>0.68</v>
      </c>
      <c r="BK3">
        <v>0.57999999999999996</v>
      </c>
      <c r="BL3">
        <v>0.39</v>
      </c>
      <c r="BM3">
        <v>366.66</v>
      </c>
      <c r="BN3">
        <v>0</v>
      </c>
      <c r="BO3">
        <v>100.38</v>
      </c>
      <c r="BP3">
        <v>0</v>
      </c>
      <c r="BQ3">
        <v>0</v>
      </c>
    </row>
    <row r="4" spans="1:69">
      <c r="A4" t="s">
        <v>240</v>
      </c>
      <c r="B4" t="s">
        <v>232</v>
      </c>
      <c r="C4" t="s">
        <v>234</v>
      </c>
      <c r="G4" t="s">
        <v>46</v>
      </c>
      <c r="H4" s="115">
        <v>841.66</v>
      </c>
      <c r="I4" s="88">
        <v>248.40999999999997</v>
      </c>
      <c r="J4" s="88">
        <v>12.149999999999999</v>
      </c>
      <c r="K4" s="88">
        <v>0.97</v>
      </c>
      <c r="L4" s="88">
        <v>3.88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11.7</v>
      </c>
      <c r="X4">
        <v>17.46</v>
      </c>
      <c r="Y4">
        <v>6.93</v>
      </c>
      <c r="Z4">
        <v>26.7</v>
      </c>
      <c r="AA4">
        <v>0.97</v>
      </c>
      <c r="AB4">
        <v>43.08</v>
      </c>
      <c r="AC4">
        <v>29.1</v>
      </c>
      <c r="AD4">
        <v>93.12</v>
      </c>
      <c r="AE4">
        <v>33.950000000000003</v>
      </c>
      <c r="AF4">
        <v>123.68</v>
      </c>
      <c r="AG4">
        <v>31.04</v>
      </c>
      <c r="AH4">
        <v>12.12</v>
      </c>
      <c r="AI4">
        <v>41.22</v>
      </c>
      <c r="AJ4">
        <v>0</v>
      </c>
      <c r="AK4">
        <v>81.48</v>
      </c>
      <c r="AL4">
        <v>14.55</v>
      </c>
      <c r="AM4">
        <v>14.55</v>
      </c>
      <c r="AN4">
        <v>22.28</v>
      </c>
      <c r="AO4">
        <v>49.69</v>
      </c>
      <c r="AP4">
        <v>3.88</v>
      </c>
      <c r="AQ4">
        <v>0</v>
      </c>
      <c r="AR4">
        <v>0.56000000000000005</v>
      </c>
      <c r="AS4">
        <v>0.28999999999999998</v>
      </c>
      <c r="AT4">
        <v>0.37</v>
      </c>
      <c r="AU4">
        <v>0.67</v>
      </c>
      <c r="AV4">
        <v>0.67</v>
      </c>
      <c r="AW4">
        <v>0.74</v>
      </c>
      <c r="AX4">
        <v>0.63</v>
      </c>
      <c r="AY4">
        <v>0.45</v>
      </c>
      <c r="AZ4">
        <v>0.45</v>
      </c>
      <c r="BA4">
        <v>1.36</v>
      </c>
      <c r="BB4">
        <v>0.39</v>
      </c>
      <c r="BC4">
        <v>0.97</v>
      </c>
      <c r="BD4">
        <v>0.39</v>
      </c>
      <c r="BE4">
        <v>0.39</v>
      </c>
      <c r="BF4">
        <v>0.39</v>
      </c>
      <c r="BG4">
        <v>0.78</v>
      </c>
      <c r="BH4">
        <v>0.48</v>
      </c>
      <c r="BI4">
        <v>2.91</v>
      </c>
      <c r="BJ4">
        <v>0.68</v>
      </c>
      <c r="BK4">
        <v>0.57999999999999996</v>
      </c>
      <c r="BL4">
        <v>0.39</v>
      </c>
      <c r="BM4">
        <v>334.65</v>
      </c>
      <c r="BN4">
        <v>0</v>
      </c>
      <c r="BO4">
        <v>100.38</v>
      </c>
      <c r="BP4">
        <v>0</v>
      </c>
      <c r="BQ4">
        <v>0</v>
      </c>
    </row>
    <row r="5" spans="1:69">
      <c r="A5" t="s">
        <v>241</v>
      </c>
      <c r="B5" t="s">
        <v>233</v>
      </c>
      <c r="C5" t="s">
        <v>235</v>
      </c>
      <c r="G5" t="s">
        <v>47</v>
      </c>
      <c r="H5" s="115">
        <v>797.04000000000008</v>
      </c>
      <c r="I5" s="88">
        <v>248.40999999999997</v>
      </c>
      <c r="J5" s="88">
        <v>12.149999999999999</v>
      </c>
      <c r="K5" s="88">
        <v>0.97</v>
      </c>
      <c r="L5" s="88">
        <v>3.88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11.7</v>
      </c>
      <c r="X5">
        <v>17.46</v>
      </c>
      <c r="Y5">
        <v>6.93</v>
      </c>
      <c r="Z5">
        <v>26.7</v>
      </c>
      <c r="AA5">
        <v>0.97</v>
      </c>
      <c r="AB5">
        <v>43.08</v>
      </c>
      <c r="AC5">
        <v>29.1</v>
      </c>
      <c r="AD5">
        <v>93.12</v>
      </c>
      <c r="AE5">
        <v>33.950000000000003</v>
      </c>
      <c r="AF5">
        <v>123.68</v>
      </c>
      <c r="AG5">
        <v>31.04</v>
      </c>
      <c r="AH5">
        <v>12.12</v>
      </c>
      <c r="AI5">
        <v>41.22</v>
      </c>
      <c r="AJ5">
        <v>0</v>
      </c>
      <c r="AK5">
        <v>81.48</v>
      </c>
      <c r="AL5">
        <v>14.55</v>
      </c>
      <c r="AM5">
        <v>14.55</v>
      </c>
      <c r="AN5">
        <v>22.28</v>
      </c>
      <c r="AO5">
        <v>49.69</v>
      </c>
      <c r="AP5">
        <v>3.88</v>
      </c>
      <c r="AQ5">
        <v>0</v>
      </c>
      <c r="AR5">
        <v>0.56000000000000005</v>
      </c>
      <c r="AS5">
        <v>0.28999999999999998</v>
      </c>
      <c r="AT5">
        <v>0.37</v>
      </c>
      <c r="AU5">
        <v>0.67</v>
      </c>
      <c r="AV5">
        <v>0.67</v>
      </c>
      <c r="AW5">
        <v>0.74</v>
      </c>
      <c r="AX5">
        <v>0.63</v>
      </c>
      <c r="AY5">
        <v>0.45</v>
      </c>
      <c r="AZ5">
        <v>0.45</v>
      </c>
      <c r="BA5">
        <v>1.36</v>
      </c>
      <c r="BB5">
        <v>0.39</v>
      </c>
      <c r="BC5">
        <v>0.97</v>
      </c>
      <c r="BD5">
        <v>0.39</v>
      </c>
      <c r="BE5">
        <v>0.39</v>
      </c>
      <c r="BF5">
        <v>0.39</v>
      </c>
      <c r="BG5">
        <v>0.78</v>
      </c>
      <c r="BH5">
        <v>0.48</v>
      </c>
      <c r="BI5">
        <v>2.91</v>
      </c>
      <c r="BJ5">
        <v>0.68</v>
      </c>
      <c r="BK5">
        <v>0.57999999999999996</v>
      </c>
      <c r="BL5">
        <v>0.39</v>
      </c>
      <c r="BM5">
        <v>290.02999999999997</v>
      </c>
      <c r="BN5">
        <v>0</v>
      </c>
      <c r="BO5">
        <v>100.38</v>
      </c>
      <c r="BP5">
        <v>0</v>
      </c>
      <c r="BQ5">
        <v>0</v>
      </c>
    </row>
    <row r="6" spans="1:69">
      <c r="A6" t="s">
        <v>242</v>
      </c>
      <c r="B6" t="s">
        <v>264</v>
      </c>
      <c r="C6" t="s">
        <v>236</v>
      </c>
      <c r="G6" t="s">
        <v>48</v>
      </c>
      <c r="H6" s="115">
        <v>767.94</v>
      </c>
      <c r="I6" s="88">
        <v>248.40999999999997</v>
      </c>
      <c r="J6" s="88">
        <v>12.149999999999999</v>
      </c>
      <c r="K6" s="88">
        <v>0.97</v>
      </c>
      <c r="L6" s="88">
        <v>3.88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11.7</v>
      </c>
      <c r="X6">
        <v>17.46</v>
      </c>
      <c r="Y6">
        <v>6.93</v>
      </c>
      <c r="Z6">
        <v>26.7</v>
      </c>
      <c r="AA6">
        <v>0.97</v>
      </c>
      <c r="AB6">
        <v>43.08</v>
      </c>
      <c r="AC6">
        <v>29.1</v>
      </c>
      <c r="AD6">
        <v>93.12</v>
      </c>
      <c r="AE6">
        <v>33.950000000000003</v>
      </c>
      <c r="AF6">
        <v>123.68</v>
      </c>
      <c r="AG6">
        <v>31.04</v>
      </c>
      <c r="AH6">
        <v>12.12</v>
      </c>
      <c r="AI6">
        <v>41.22</v>
      </c>
      <c r="AJ6">
        <v>0</v>
      </c>
      <c r="AK6">
        <v>81.48</v>
      </c>
      <c r="AL6">
        <v>14.55</v>
      </c>
      <c r="AM6">
        <v>14.55</v>
      </c>
      <c r="AN6">
        <v>22.28</v>
      </c>
      <c r="AO6">
        <v>49.69</v>
      </c>
      <c r="AP6">
        <v>3.88</v>
      </c>
      <c r="AQ6">
        <v>0</v>
      </c>
      <c r="AR6">
        <v>0.56000000000000005</v>
      </c>
      <c r="AS6">
        <v>0.28999999999999998</v>
      </c>
      <c r="AT6">
        <v>0.37</v>
      </c>
      <c r="AU6">
        <v>0.67</v>
      </c>
      <c r="AV6">
        <v>0.67</v>
      </c>
      <c r="AW6">
        <v>0.74</v>
      </c>
      <c r="AX6">
        <v>0.63</v>
      </c>
      <c r="AY6">
        <v>0.45</v>
      </c>
      <c r="AZ6">
        <v>0.45</v>
      </c>
      <c r="BA6">
        <v>1.36</v>
      </c>
      <c r="BB6">
        <v>0.39</v>
      </c>
      <c r="BC6">
        <v>0.97</v>
      </c>
      <c r="BD6">
        <v>0.39</v>
      </c>
      <c r="BE6">
        <v>0.39</v>
      </c>
      <c r="BF6">
        <v>0.39</v>
      </c>
      <c r="BG6">
        <v>0.78</v>
      </c>
      <c r="BH6">
        <v>0.48</v>
      </c>
      <c r="BI6">
        <v>2.91</v>
      </c>
      <c r="BJ6">
        <v>0.68</v>
      </c>
      <c r="BK6">
        <v>0.57999999999999996</v>
      </c>
      <c r="BL6">
        <v>0.39</v>
      </c>
      <c r="BM6">
        <v>260.93</v>
      </c>
      <c r="BN6">
        <v>0</v>
      </c>
      <c r="BO6">
        <v>100.38</v>
      </c>
      <c r="BP6">
        <v>0</v>
      </c>
      <c r="BQ6">
        <v>0</v>
      </c>
    </row>
    <row r="7" spans="1:69">
      <c r="A7" t="s">
        <v>243</v>
      </c>
      <c r="B7" t="s">
        <v>298</v>
      </c>
      <c r="C7" t="s">
        <v>265</v>
      </c>
      <c r="G7" t="s">
        <v>49</v>
      </c>
      <c r="H7" s="115">
        <v>742.72</v>
      </c>
      <c r="I7" s="88">
        <v>248.40999999999997</v>
      </c>
      <c r="J7" s="88">
        <v>12.149999999999999</v>
      </c>
      <c r="K7" s="88">
        <v>0.97</v>
      </c>
      <c r="L7" s="88">
        <v>3.88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11.7</v>
      </c>
      <c r="X7">
        <v>17.46</v>
      </c>
      <c r="Y7">
        <v>6.93</v>
      </c>
      <c r="Z7">
        <v>26.7</v>
      </c>
      <c r="AA7">
        <v>0.97</v>
      </c>
      <c r="AB7">
        <v>43.08</v>
      </c>
      <c r="AC7">
        <v>29.1</v>
      </c>
      <c r="AD7">
        <v>93.12</v>
      </c>
      <c r="AE7">
        <v>33.950000000000003</v>
      </c>
      <c r="AF7">
        <v>123.68</v>
      </c>
      <c r="AG7">
        <v>31.04</v>
      </c>
      <c r="AH7">
        <v>12.12</v>
      </c>
      <c r="AI7">
        <v>41.22</v>
      </c>
      <c r="AJ7">
        <v>0</v>
      </c>
      <c r="AK7">
        <v>81.48</v>
      </c>
      <c r="AL7">
        <v>14.55</v>
      </c>
      <c r="AM7">
        <v>14.55</v>
      </c>
      <c r="AN7">
        <v>22.28</v>
      </c>
      <c r="AO7">
        <v>49.69</v>
      </c>
      <c r="AP7">
        <v>3.88</v>
      </c>
      <c r="AQ7">
        <v>0</v>
      </c>
      <c r="AR7">
        <v>0.56000000000000005</v>
      </c>
      <c r="AS7">
        <v>0.28999999999999998</v>
      </c>
      <c r="AT7">
        <v>0.37</v>
      </c>
      <c r="AU7">
        <v>0.78</v>
      </c>
      <c r="AV7">
        <v>0.67</v>
      </c>
      <c r="AW7">
        <v>0.74</v>
      </c>
      <c r="AX7">
        <v>0.63</v>
      </c>
      <c r="AY7">
        <v>0.45</v>
      </c>
      <c r="AZ7">
        <v>0.34</v>
      </c>
      <c r="BA7">
        <v>1.36</v>
      </c>
      <c r="BB7">
        <v>0.39</v>
      </c>
      <c r="BC7">
        <v>0.97</v>
      </c>
      <c r="BD7">
        <v>0.39</v>
      </c>
      <c r="BE7">
        <v>0.39</v>
      </c>
      <c r="BF7">
        <v>0.39</v>
      </c>
      <c r="BG7">
        <v>0.78</v>
      </c>
      <c r="BH7">
        <v>0.48</v>
      </c>
      <c r="BI7">
        <v>2.91</v>
      </c>
      <c r="BJ7">
        <v>0.68</v>
      </c>
      <c r="BK7">
        <v>0.57999999999999996</v>
      </c>
      <c r="BL7">
        <v>0.39</v>
      </c>
      <c r="BM7">
        <v>235.71</v>
      </c>
      <c r="BN7">
        <v>0</v>
      </c>
      <c r="BO7">
        <v>100.38</v>
      </c>
      <c r="BP7">
        <v>0</v>
      </c>
      <c r="BQ7">
        <v>0</v>
      </c>
    </row>
    <row r="8" spans="1:69">
      <c r="A8" t="s">
        <v>244</v>
      </c>
      <c r="B8" t="s">
        <v>340</v>
      </c>
      <c r="C8" t="s">
        <v>237</v>
      </c>
      <c r="G8" t="s">
        <v>50</v>
      </c>
      <c r="H8" s="115">
        <v>707.8</v>
      </c>
      <c r="I8" s="88">
        <v>248.40999999999997</v>
      </c>
      <c r="J8" s="88">
        <v>12.149999999999999</v>
      </c>
      <c r="K8" s="88">
        <v>0.97</v>
      </c>
      <c r="L8" s="88">
        <v>3.88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11.7</v>
      </c>
      <c r="X8">
        <v>17.46</v>
      </c>
      <c r="Y8">
        <v>6.93</v>
      </c>
      <c r="Z8">
        <v>26.7</v>
      </c>
      <c r="AA8">
        <v>0.97</v>
      </c>
      <c r="AB8">
        <v>43.08</v>
      </c>
      <c r="AC8">
        <v>29.1</v>
      </c>
      <c r="AD8">
        <v>93.12</v>
      </c>
      <c r="AE8">
        <v>33.950000000000003</v>
      </c>
      <c r="AF8">
        <v>123.68</v>
      </c>
      <c r="AG8">
        <v>31.04</v>
      </c>
      <c r="AH8">
        <v>12.12</v>
      </c>
      <c r="AI8">
        <v>41.22</v>
      </c>
      <c r="AJ8">
        <v>0</v>
      </c>
      <c r="AK8">
        <v>81.48</v>
      </c>
      <c r="AL8">
        <v>14.55</v>
      </c>
      <c r="AM8">
        <v>14.55</v>
      </c>
      <c r="AN8">
        <v>22.28</v>
      </c>
      <c r="AO8">
        <v>49.69</v>
      </c>
      <c r="AP8">
        <v>3.88</v>
      </c>
      <c r="AQ8">
        <v>0</v>
      </c>
      <c r="AR8">
        <v>0.56000000000000005</v>
      </c>
      <c r="AS8">
        <v>0.28999999999999998</v>
      </c>
      <c r="AT8">
        <v>0.37</v>
      </c>
      <c r="AU8">
        <v>0.78</v>
      </c>
      <c r="AV8">
        <v>0.67</v>
      </c>
      <c r="AW8">
        <v>0.74</v>
      </c>
      <c r="AX8">
        <v>0.63</v>
      </c>
      <c r="AY8">
        <v>0.45</v>
      </c>
      <c r="AZ8">
        <v>0.34</v>
      </c>
      <c r="BA8">
        <v>1.36</v>
      </c>
      <c r="BB8">
        <v>0.39</v>
      </c>
      <c r="BC8">
        <v>0.97</v>
      </c>
      <c r="BD8">
        <v>0.39</v>
      </c>
      <c r="BE8">
        <v>0.39</v>
      </c>
      <c r="BF8">
        <v>0.39</v>
      </c>
      <c r="BG8">
        <v>0.78</v>
      </c>
      <c r="BH8">
        <v>0.48</v>
      </c>
      <c r="BI8">
        <v>2.91</v>
      </c>
      <c r="BJ8">
        <v>0.68</v>
      </c>
      <c r="BK8">
        <v>0.57999999999999996</v>
      </c>
      <c r="BL8">
        <v>0.39</v>
      </c>
      <c r="BM8">
        <v>200.79</v>
      </c>
      <c r="BN8">
        <v>0</v>
      </c>
      <c r="BO8">
        <v>100.38</v>
      </c>
      <c r="BP8">
        <v>0</v>
      </c>
      <c r="BQ8">
        <v>0</v>
      </c>
    </row>
    <row r="9" spans="1:69">
      <c r="A9" t="s">
        <v>245</v>
      </c>
      <c r="B9" t="s">
        <v>360</v>
      </c>
      <c r="C9" t="s">
        <v>238</v>
      </c>
      <c r="G9" t="s">
        <v>51</v>
      </c>
      <c r="H9" s="115">
        <v>694.22</v>
      </c>
      <c r="I9" s="88">
        <v>248.40999999999997</v>
      </c>
      <c r="J9" s="88">
        <v>12.149999999999999</v>
      </c>
      <c r="K9" s="88">
        <v>0.97</v>
      </c>
      <c r="L9" s="88">
        <v>3.88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11.7</v>
      </c>
      <c r="X9">
        <v>17.46</v>
      </c>
      <c r="Y9">
        <v>6.93</v>
      </c>
      <c r="Z9">
        <v>26.7</v>
      </c>
      <c r="AA9">
        <v>0.97</v>
      </c>
      <c r="AB9">
        <v>43.08</v>
      </c>
      <c r="AC9">
        <v>29.1</v>
      </c>
      <c r="AD9">
        <v>93.12</v>
      </c>
      <c r="AE9">
        <v>33.950000000000003</v>
      </c>
      <c r="AF9">
        <v>123.68</v>
      </c>
      <c r="AG9">
        <v>31.04</v>
      </c>
      <c r="AH9">
        <v>12.12</v>
      </c>
      <c r="AI9">
        <v>41.22</v>
      </c>
      <c r="AJ9">
        <v>0</v>
      </c>
      <c r="AK9">
        <v>81.48</v>
      </c>
      <c r="AL9">
        <v>14.55</v>
      </c>
      <c r="AM9">
        <v>14.55</v>
      </c>
      <c r="AN9">
        <v>22.28</v>
      </c>
      <c r="AO9">
        <v>49.69</v>
      </c>
      <c r="AP9">
        <v>3.88</v>
      </c>
      <c r="AQ9">
        <v>0</v>
      </c>
      <c r="AR9">
        <v>0.56000000000000005</v>
      </c>
      <c r="AS9">
        <v>0.28999999999999998</v>
      </c>
      <c r="AT9">
        <v>0.37</v>
      </c>
      <c r="AU9">
        <v>0.78</v>
      </c>
      <c r="AV9">
        <v>0.67</v>
      </c>
      <c r="AW9">
        <v>0.74</v>
      </c>
      <c r="AX9">
        <v>0.63</v>
      </c>
      <c r="AY9">
        <v>0.45</v>
      </c>
      <c r="AZ9">
        <v>0.34</v>
      </c>
      <c r="BA9">
        <v>1.36</v>
      </c>
      <c r="BB9">
        <v>0.39</v>
      </c>
      <c r="BC9">
        <v>0.97</v>
      </c>
      <c r="BD9">
        <v>0.39</v>
      </c>
      <c r="BE9">
        <v>0.39</v>
      </c>
      <c r="BF9">
        <v>0.39</v>
      </c>
      <c r="BG9">
        <v>0.78</v>
      </c>
      <c r="BH9">
        <v>0.48</v>
      </c>
      <c r="BI9">
        <v>2.91</v>
      </c>
      <c r="BJ9">
        <v>0.68</v>
      </c>
      <c r="BK9">
        <v>0.57999999999999996</v>
      </c>
      <c r="BL9">
        <v>0.39</v>
      </c>
      <c r="BM9">
        <v>187.21</v>
      </c>
      <c r="BN9">
        <v>0</v>
      </c>
      <c r="BO9">
        <v>100.38</v>
      </c>
      <c r="BP9">
        <v>0</v>
      </c>
      <c r="BQ9">
        <v>0</v>
      </c>
    </row>
    <row r="10" spans="1:69">
      <c r="A10" t="s">
        <v>266</v>
      </c>
      <c r="C10" t="s">
        <v>239</v>
      </c>
      <c r="G10" t="s">
        <v>52</v>
      </c>
      <c r="H10" s="115">
        <v>660.27</v>
      </c>
      <c r="I10" s="88">
        <v>248.40999999999997</v>
      </c>
      <c r="J10" s="88">
        <v>12.149999999999999</v>
      </c>
      <c r="K10" s="88">
        <v>0.97</v>
      </c>
      <c r="L10" s="88">
        <v>3.88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11.7</v>
      </c>
      <c r="X10">
        <v>17.46</v>
      </c>
      <c r="Y10">
        <v>6.93</v>
      </c>
      <c r="Z10">
        <v>26.7</v>
      </c>
      <c r="AA10">
        <v>0.97</v>
      </c>
      <c r="AB10">
        <v>43.08</v>
      </c>
      <c r="AC10">
        <v>29.1</v>
      </c>
      <c r="AD10">
        <v>93.12</v>
      </c>
      <c r="AE10">
        <v>33.950000000000003</v>
      </c>
      <c r="AF10">
        <v>123.68</v>
      </c>
      <c r="AG10">
        <v>31.04</v>
      </c>
      <c r="AH10">
        <v>12.12</v>
      </c>
      <c r="AI10">
        <v>41.22</v>
      </c>
      <c r="AJ10">
        <v>0</v>
      </c>
      <c r="AK10">
        <v>81.48</v>
      </c>
      <c r="AL10">
        <v>14.55</v>
      </c>
      <c r="AM10">
        <v>14.55</v>
      </c>
      <c r="AN10">
        <v>22.28</v>
      </c>
      <c r="AO10">
        <v>49.69</v>
      </c>
      <c r="AP10">
        <v>3.88</v>
      </c>
      <c r="AQ10">
        <v>0</v>
      </c>
      <c r="AR10">
        <v>0.56000000000000005</v>
      </c>
      <c r="AS10">
        <v>0.28999999999999998</v>
      </c>
      <c r="AT10">
        <v>0.37</v>
      </c>
      <c r="AU10">
        <v>0.78</v>
      </c>
      <c r="AV10">
        <v>0.67</v>
      </c>
      <c r="AW10">
        <v>0.74</v>
      </c>
      <c r="AX10">
        <v>0.63</v>
      </c>
      <c r="AY10">
        <v>0.45</v>
      </c>
      <c r="AZ10">
        <v>0.34</v>
      </c>
      <c r="BA10">
        <v>1.36</v>
      </c>
      <c r="BB10">
        <v>0.39</v>
      </c>
      <c r="BC10">
        <v>0.97</v>
      </c>
      <c r="BD10">
        <v>0.39</v>
      </c>
      <c r="BE10">
        <v>0.39</v>
      </c>
      <c r="BF10">
        <v>0.39</v>
      </c>
      <c r="BG10">
        <v>0.78</v>
      </c>
      <c r="BH10">
        <v>0.48</v>
      </c>
      <c r="BI10">
        <v>2.91</v>
      </c>
      <c r="BJ10">
        <v>0.68</v>
      </c>
      <c r="BK10">
        <v>0.57999999999999996</v>
      </c>
      <c r="BL10">
        <v>0.39</v>
      </c>
      <c r="BM10">
        <v>153.26</v>
      </c>
      <c r="BN10">
        <v>0</v>
      </c>
      <c r="BO10">
        <v>100.38</v>
      </c>
      <c r="BP10">
        <v>0</v>
      </c>
      <c r="BQ10">
        <v>0</v>
      </c>
    </row>
    <row r="11" spans="1:69">
      <c r="A11" t="s">
        <v>246</v>
      </c>
      <c r="C11" t="s">
        <v>341</v>
      </c>
      <c r="G11" t="s">
        <v>53</v>
      </c>
      <c r="H11" s="115">
        <v>627.29000000000008</v>
      </c>
      <c r="I11" s="88">
        <v>248.40999999999997</v>
      </c>
      <c r="J11" s="88">
        <v>12.049999999999999</v>
      </c>
      <c r="K11" s="88">
        <v>0.97</v>
      </c>
      <c r="L11" s="88">
        <v>3.88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11.6</v>
      </c>
      <c r="X11">
        <v>17.46</v>
      </c>
      <c r="Y11">
        <v>6.93</v>
      </c>
      <c r="Z11">
        <v>26.7</v>
      </c>
      <c r="AA11">
        <v>0.97</v>
      </c>
      <c r="AB11">
        <v>43.08</v>
      </c>
      <c r="AC11">
        <v>29.1</v>
      </c>
      <c r="AD11">
        <v>93.12</v>
      </c>
      <c r="AE11">
        <v>33.950000000000003</v>
      </c>
      <c r="AF11">
        <v>123.68</v>
      </c>
      <c r="AG11">
        <v>31.04</v>
      </c>
      <c r="AH11">
        <v>12.12</v>
      </c>
      <c r="AI11">
        <v>41.22</v>
      </c>
      <c r="AJ11">
        <v>0</v>
      </c>
      <c r="AK11">
        <v>81.48</v>
      </c>
      <c r="AL11">
        <v>14.55</v>
      </c>
      <c r="AM11">
        <v>14.55</v>
      </c>
      <c r="AN11">
        <v>22.28</v>
      </c>
      <c r="AO11">
        <v>49.69</v>
      </c>
      <c r="AP11">
        <v>3.88</v>
      </c>
      <c r="AQ11">
        <v>0</v>
      </c>
      <c r="AR11">
        <v>0.56000000000000005</v>
      </c>
      <c r="AS11">
        <v>0.28999999999999998</v>
      </c>
      <c r="AT11">
        <v>0.37</v>
      </c>
      <c r="AU11">
        <v>0.67</v>
      </c>
      <c r="AV11">
        <v>0.67</v>
      </c>
      <c r="AW11">
        <v>0.74</v>
      </c>
      <c r="AX11">
        <v>0.63</v>
      </c>
      <c r="AY11">
        <v>0.45</v>
      </c>
      <c r="AZ11">
        <v>0.45</v>
      </c>
      <c r="BA11">
        <v>1.36</v>
      </c>
      <c r="BB11">
        <v>0.39</v>
      </c>
      <c r="BC11">
        <v>0.97</v>
      </c>
      <c r="BD11">
        <v>0.39</v>
      </c>
      <c r="BE11">
        <v>0.39</v>
      </c>
      <c r="BF11">
        <v>0.39</v>
      </c>
      <c r="BG11">
        <v>0.78</v>
      </c>
      <c r="BH11">
        <v>0.48</v>
      </c>
      <c r="BI11">
        <v>2.91</v>
      </c>
      <c r="BJ11">
        <v>0.68</v>
      </c>
      <c r="BK11">
        <v>0.57999999999999996</v>
      </c>
      <c r="BL11">
        <v>0.39</v>
      </c>
      <c r="BM11">
        <v>120.28</v>
      </c>
      <c r="BN11">
        <v>0</v>
      </c>
      <c r="BO11">
        <v>100.38</v>
      </c>
      <c r="BP11">
        <v>0</v>
      </c>
      <c r="BQ11">
        <v>0</v>
      </c>
    </row>
    <row r="12" spans="1:69">
      <c r="A12" t="s">
        <v>247</v>
      </c>
      <c r="C12" t="s">
        <v>361</v>
      </c>
      <c r="G12" t="s">
        <v>54</v>
      </c>
      <c r="H12" s="115">
        <v>601.1</v>
      </c>
      <c r="I12" s="88">
        <v>248.40999999999997</v>
      </c>
      <c r="J12" s="88">
        <v>12.049999999999999</v>
      </c>
      <c r="K12" s="88">
        <v>0.97</v>
      </c>
      <c r="L12" s="88">
        <v>3.88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11.6</v>
      </c>
      <c r="X12">
        <v>17.46</v>
      </c>
      <c r="Y12">
        <v>6.93</v>
      </c>
      <c r="Z12">
        <v>26.7</v>
      </c>
      <c r="AA12">
        <v>0.97</v>
      </c>
      <c r="AB12">
        <v>43.08</v>
      </c>
      <c r="AC12">
        <v>29.1</v>
      </c>
      <c r="AD12">
        <v>93.12</v>
      </c>
      <c r="AE12">
        <v>33.950000000000003</v>
      </c>
      <c r="AF12">
        <v>123.68</v>
      </c>
      <c r="AG12">
        <v>31.04</v>
      </c>
      <c r="AH12">
        <v>12.12</v>
      </c>
      <c r="AI12">
        <v>41.22</v>
      </c>
      <c r="AJ12">
        <v>0</v>
      </c>
      <c r="AK12">
        <v>81.48</v>
      </c>
      <c r="AL12">
        <v>14.55</v>
      </c>
      <c r="AM12">
        <v>14.55</v>
      </c>
      <c r="AN12">
        <v>22.28</v>
      </c>
      <c r="AO12">
        <v>49.69</v>
      </c>
      <c r="AP12">
        <v>3.88</v>
      </c>
      <c r="AQ12">
        <v>0</v>
      </c>
      <c r="AR12">
        <v>0.56000000000000005</v>
      </c>
      <c r="AS12">
        <v>0.28999999999999998</v>
      </c>
      <c r="AT12">
        <v>0.37</v>
      </c>
      <c r="AU12">
        <v>0.67</v>
      </c>
      <c r="AV12">
        <v>0.67</v>
      </c>
      <c r="AW12">
        <v>0.74</v>
      </c>
      <c r="AX12">
        <v>0.63</v>
      </c>
      <c r="AY12">
        <v>0.45</v>
      </c>
      <c r="AZ12">
        <v>0.45</v>
      </c>
      <c r="BA12">
        <v>1.36</v>
      </c>
      <c r="BB12">
        <v>0.39</v>
      </c>
      <c r="BC12">
        <v>0.97</v>
      </c>
      <c r="BD12">
        <v>0.39</v>
      </c>
      <c r="BE12">
        <v>0.39</v>
      </c>
      <c r="BF12">
        <v>0.39</v>
      </c>
      <c r="BG12">
        <v>0.78</v>
      </c>
      <c r="BH12">
        <v>0.48</v>
      </c>
      <c r="BI12">
        <v>2.91</v>
      </c>
      <c r="BJ12">
        <v>0.68</v>
      </c>
      <c r="BK12">
        <v>0.57999999999999996</v>
      </c>
      <c r="BL12">
        <v>0.39</v>
      </c>
      <c r="BM12">
        <v>94.09</v>
      </c>
      <c r="BN12">
        <v>0</v>
      </c>
      <c r="BO12">
        <v>100.38</v>
      </c>
      <c r="BP12">
        <v>0</v>
      </c>
      <c r="BQ12">
        <v>0</v>
      </c>
    </row>
    <row r="13" spans="1:69">
      <c r="A13" t="s">
        <v>248</v>
      </c>
      <c r="G13" t="s">
        <v>55</v>
      </c>
      <c r="H13" s="115">
        <v>568.12000000000012</v>
      </c>
      <c r="I13" s="88">
        <v>248.40999999999997</v>
      </c>
      <c r="J13" s="88">
        <v>12.049999999999999</v>
      </c>
      <c r="K13" s="88">
        <v>0.97</v>
      </c>
      <c r="L13" s="88">
        <v>3.88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11.6</v>
      </c>
      <c r="X13">
        <v>17.46</v>
      </c>
      <c r="Y13">
        <v>6.93</v>
      </c>
      <c r="Z13">
        <v>26.7</v>
      </c>
      <c r="AA13">
        <v>0.97</v>
      </c>
      <c r="AB13">
        <v>43.08</v>
      </c>
      <c r="AC13">
        <v>29.1</v>
      </c>
      <c r="AD13">
        <v>93.12</v>
      </c>
      <c r="AE13">
        <v>33.950000000000003</v>
      </c>
      <c r="AF13">
        <v>123.68</v>
      </c>
      <c r="AG13">
        <v>31.04</v>
      </c>
      <c r="AH13">
        <v>12.12</v>
      </c>
      <c r="AI13">
        <v>41.22</v>
      </c>
      <c r="AJ13">
        <v>0</v>
      </c>
      <c r="AK13">
        <v>81.48</v>
      </c>
      <c r="AL13">
        <v>14.55</v>
      </c>
      <c r="AM13">
        <v>14.55</v>
      </c>
      <c r="AN13">
        <v>22.28</v>
      </c>
      <c r="AO13">
        <v>49.69</v>
      </c>
      <c r="AP13">
        <v>3.88</v>
      </c>
      <c r="AQ13">
        <v>0</v>
      </c>
      <c r="AR13">
        <v>0.56000000000000005</v>
      </c>
      <c r="AS13">
        <v>0.28999999999999998</v>
      </c>
      <c r="AT13">
        <v>0.37</v>
      </c>
      <c r="AU13">
        <v>0.67</v>
      </c>
      <c r="AV13">
        <v>0.67</v>
      </c>
      <c r="AW13">
        <v>0.74</v>
      </c>
      <c r="AX13">
        <v>0.63</v>
      </c>
      <c r="AY13">
        <v>0.45</v>
      </c>
      <c r="AZ13">
        <v>0.45</v>
      </c>
      <c r="BA13">
        <v>1.36</v>
      </c>
      <c r="BB13">
        <v>0.39</v>
      </c>
      <c r="BC13">
        <v>0.97</v>
      </c>
      <c r="BD13">
        <v>0.39</v>
      </c>
      <c r="BE13">
        <v>0.39</v>
      </c>
      <c r="BF13">
        <v>0.39</v>
      </c>
      <c r="BG13">
        <v>0.78</v>
      </c>
      <c r="BH13">
        <v>0.48</v>
      </c>
      <c r="BI13">
        <v>2.91</v>
      </c>
      <c r="BJ13">
        <v>0.68</v>
      </c>
      <c r="BK13">
        <v>0.57999999999999996</v>
      </c>
      <c r="BL13">
        <v>0.39</v>
      </c>
      <c r="BM13">
        <v>61.11</v>
      </c>
      <c r="BN13">
        <v>0</v>
      </c>
      <c r="BO13">
        <v>100.38</v>
      </c>
      <c r="BP13">
        <v>0</v>
      </c>
      <c r="BQ13">
        <v>0</v>
      </c>
    </row>
    <row r="14" spans="1:69">
      <c r="A14" t="s">
        <v>249</v>
      </c>
      <c r="G14" t="s">
        <v>56</v>
      </c>
      <c r="H14" s="115">
        <v>547.75</v>
      </c>
      <c r="I14" s="88">
        <v>248.40999999999997</v>
      </c>
      <c r="J14" s="88">
        <v>12.049999999999999</v>
      </c>
      <c r="K14" s="88">
        <v>0.97</v>
      </c>
      <c r="L14" s="88">
        <v>3.88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11.6</v>
      </c>
      <c r="X14">
        <v>17.46</v>
      </c>
      <c r="Y14">
        <v>6.93</v>
      </c>
      <c r="Z14">
        <v>26.7</v>
      </c>
      <c r="AA14">
        <v>0.97</v>
      </c>
      <c r="AB14">
        <v>43.08</v>
      </c>
      <c r="AC14">
        <v>29.1</v>
      </c>
      <c r="AD14">
        <v>93.12</v>
      </c>
      <c r="AE14">
        <v>33.950000000000003</v>
      </c>
      <c r="AF14">
        <v>123.68</v>
      </c>
      <c r="AG14">
        <v>31.04</v>
      </c>
      <c r="AH14">
        <v>12.12</v>
      </c>
      <c r="AI14">
        <v>41.22</v>
      </c>
      <c r="AJ14">
        <v>0</v>
      </c>
      <c r="AK14">
        <v>81.48</v>
      </c>
      <c r="AL14">
        <v>14.55</v>
      </c>
      <c r="AM14">
        <v>14.55</v>
      </c>
      <c r="AN14">
        <v>22.28</v>
      </c>
      <c r="AO14">
        <v>49.69</v>
      </c>
      <c r="AP14">
        <v>3.88</v>
      </c>
      <c r="AQ14">
        <v>0</v>
      </c>
      <c r="AR14">
        <v>0.56000000000000005</v>
      </c>
      <c r="AS14">
        <v>0.28999999999999998</v>
      </c>
      <c r="AT14">
        <v>0.37</v>
      </c>
      <c r="AU14">
        <v>0.67</v>
      </c>
      <c r="AV14">
        <v>0.67</v>
      </c>
      <c r="AW14">
        <v>0.74</v>
      </c>
      <c r="AX14">
        <v>0.63</v>
      </c>
      <c r="AY14">
        <v>0.45</v>
      </c>
      <c r="AZ14">
        <v>0.45</v>
      </c>
      <c r="BA14">
        <v>1.36</v>
      </c>
      <c r="BB14">
        <v>0.39</v>
      </c>
      <c r="BC14">
        <v>0.97</v>
      </c>
      <c r="BD14">
        <v>0.39</v>
      </c>
      <c r="BE14">
        <v>0.39</v>
      </c>
      <c r="BF14">
        <v>0.39</v>
      </c>
      <c r="BG14">
        <v>0.78</v>
      </c>
      <c r="BH14">
        <v>0.48</v>
      </c>
      <c r="BI14">
        <v>2.91</v>
      </c>
      <c r="BJ14">
        <v>0.68</v>
      </c>
      <c r="BK14">
        <v>0.57999999999999996</v>
      </c>
      <c r="BL14">
        <v>0.39</v>
      </c>
      <c r="BM14">
        <v>40.74</v>
      </c>
      <c r="BN14">
        <v>0</v>
      </c>
      <c r="BO14">
        <v>100.38</v>
      </c>
      <c r="BP14">
        <v>0</v>
      </c>
      <c r="BQ14">
        <v>0</v>
      </c>
    </row>
    <row r="15" spans="1:69">
      <c r="A15" t="s">
        <v>250</v>
      </c>
      <c r="G15" t="s">
        <v>57</v>
      </c>
      <c r="H15" s="115">
        <v>527.38</v>
      </c>
      <c r="I15" s="88">
        <v>231.04999999999995</v>
      </c>
      <c r="J15" s="88">
        <v>11.959999999999999</v>
      </c>
      <c r="K15" s="88">
        <v>0.97</v>
      </c>
      <c r="L15" s="88">
        <v>3.88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11.51</v>
      </c>
      <c r="X15">
        <v>17.46</v>
      </c>
      <c r="Y15">
        <v>6.93</v>
      </c>
      <c r="Z15">
        <v>26.7</v>
      </c>
      <c r="AA15">
        <v>0.97</v>
      </c>
      <c r="AB15">
        <v>43.08</v>
      </c>
      <c r="AC15">
        <v>29.1</v>
      </c>
      <c r="AD15">
        <v>93.12</v>
      </c>
      <c r="AE15">
        <v>33.950000000000003</v>
      </c>
      <c r="AF15">
        <v>123.68</v>
      </c>
      <c r="AG15">
        <v>31.04</v>
      </c>
      <c r="AH15">
        <v>12.12</v>
      </c>
      <c r="AI15">
        <v>41.22</v>
      </c>
      <c r="AJ15">
        <v>0</v>
      </c>
      <c r="AK15">
        <v>81.48</v>
      </c>
      <c r="AL15">
        <v>14.55</v>
      </c>
      <c r="AM15">
        <v>14.55</v>
      </c>
      <c r="AN15">
        <v>22.28</v>
      </c>
      <c r="AO15">
        <v>32.33</v>
      </c>
      <c r="AP15">
        <v>3.88</v>
      </c>
      <c r="AQ15">
        <v>0</v>
      </c>
      <c r="AR15">
        <v>0.56000000000000005</v>
      </c>
      <c r="AS15">
        <v>0.28999999999999998</v>
      </c>
      <c r="AT15">
        <v>0.37</v>
      </c>
      <c r="AU15">
        <v>0.78</v>
      </c>
      <c r="AV15">
        <v>0.67</v>
      </c>
      <c r="AW15">
        <v>0.74</v>
      </c>
      <c r="AX15">
        <v>0.63</v>
      </c>
      <c r="AY15">
        <v>0.45</v>
      </c>
      <c r="AZ15">
        <v>0.34</v>
      </c>
      <c r="BA15">
        <v>1.36</v>
      </c>
      <c r="BB15">
        <v>0.39</v>
      </c>
      <c r="BC15">
        <v>0.97</v>
      </c>
      <c r="BD15">
        <v>0.39</v>
      </c>
      <c r="BE15">
        <v>0.39</v>
      </c>
      <c r="BF15">
        <v>0.39</v>
      </c>
      <c r="BG15">
        <v>0.78</v>
      </c>
      <c r="BH15">
        <v>0.48</v>
      </c>
      <c r="BI15">
        <v>2.91</v>
      </c>
      <c r="BJ15">
        <v>0.68</v>
      </c>
      <c r="BK15">
        <v>0.57999999999999996</v>
      </c>
      <c r="BL15">
        <v>0.39</v>
      </c>
      <c r="BM15">
        <v>20.37</v>
      </c>
      <c r="BN15">
        <v>0</v>
      </c>
      <c r="BO15">
        <v>100.38</v>
      </c>
      <c r="BP15">
        <v>0</v>
      </c>
      <c r="BQ15">
        <v>0</v>
      </c>
    </row>
    <row r="16" spans="1:69">
      <c r="A16" t="s">
        <v>251</v>
      </c>
      <c r="G16" t="s">
        <v>58</v>
      </c>
      <c r="H16" s="115">
        <v>507.01</v>
      </c>
      <c r="I16" s="88">
        <v>231.04999999999995</v>
      </c>
      <c r="J16" s="88">
        <v>11.959999999999999</v>
      </c>
      <c r="K16" s="88">
        <v>0.97</v>
      </c>
      <c r="L16" s="88">
        <v>3.88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11.51</v>
      </c>
      <c r="X16">
        <v>17.46</v>
      </c>
      <c r="Y16">
        <v>6.93</v>
      </c>
      <c r="Z16">
        <v>26.7</v>
      </c>
      <c r="AA16">
        <v>0.97</v>
      </c>
      <c r="AB16">
        <v>43.08</v>
      </c>
      <c r="AC16">
        <v>29.1</v>
      </c>
      <c r="AD16">
        <v>93.12</v>
      </c>
      <c r="AE16">
        <v>33.950000000000003</v>
      </c>
      <c r="AF16">
        <v>123.68</v>
      </c>
      <c r="AG16">
        <v>31.04</v>
      </c>
      <c r="AH16">
        <v>12.12</v>
      </c>
      <c r="AI16">
        <v>41.22</v>
      </c>
      <c r="AJ16">
        <v>0</v>
      </c>
      <c r="AK16">
        <v>81.48</v>
      </c>
      <c r="AL16">
        <v>14.55</v>
      </c>
      <c r="AM16">
        <v>14.55</v>
      </c>
      <c r="AN16">
        <v>22.28</v>
      </c>
      <c r="AO16">
        <v>32.33</v>
      </c>
      <c r="AP16">
        <v>3.88</v>
      </c>
      <c r="AQ16">
        <v>0</v>
      </c>
      <c r="AR16">
        <v>0.56000000000000005</v>
      </c>
      <c r="AS16">
        <v>0.28999999999999998</v>
      </c>
      <c r="AT16">
        <v>0.37</v>
      </c>
      <c r="AU16">
        <v>0.78</v>
      </c>
      <c r="AV16">
        <v>0.67</v>
      </c>
      <c r="AW16">
        <v>0.74</v>
      </c>
      <c r="AX16">
        <v>0.63</v>
      </c>
      <c r="AY16">
        <v>0.45</v>
      </c>
      <c r="AZ16">
        <v>0.34</v>
      </c>
      <c r="BA16">
        <v>1.36</v>
      </c>
      <c r="BB16">
        <v>0.39</v>
      </c>
      <c r="BC16">
        <v>0.97</v>
      </c>
      <c r="BD16">
        <v>0.39</v>
      </c>
      <c r="BE16">
        <v>0.39</v>
      </c>
      <c r="BF16">
        <v>0.39</v>
      </c>
      <c r="BG16">
        <v>0.78</v>
      </c>
      <c r="BH16">
        <v>0.48</v>
      </c>
      <c r="BI16">
        <v>2.91</v>
      </c>
      <c r="BJ16">
        <v>0.68</v>
      </c>
      <c r="BK16">
        <v>0.57999999999999996</v>
      </c>
      <c r="BL16">
        <v>0.39</v>
      </c>
      <c r="BM16">
        <v>0</v>
      </c>
      <c r="BN16">
        <v>0</v>
      </c>
      <c r="BO16">
        <v>100.38</v>
      </c>
      <c r="BP16">
        <v>0</v>
      </c>
      <c r="BQ16">
        <v>0</v>
      </c>
    </row>
    <row r="17" spans="1:69">
      <c r="A17" t="s">
        <v>252</v>
      </c>
      <c r="G17" t="s">
        <v>59</v>
      </c>
      <c r="H17" s="115">
        <v>507.01</v>
      </c>
      <c r="I17" s="88">
        <v>231.04999999999995</v>
      </c>
      <c r="J17" s="88">
        <v>11.959999999999999</v>
      </c>
      <c r="K17" s="88">
        <v>0.97</v>
      </c>
      <c r="L17" s="88">
        <v>3.88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11.51</v>
      </c>
      <c r="X17">
        <v>17.46</v>
      </c>
      <c r="Y17">
        <v>6.93</v>
      </c>
      <c r="Z17">
        <v>26.7</v>
      </c>
      <c r="AA17">
        <v>0.97</v>
      </c>
      <c r="AB17">
        <v>43.08</v>
      </c>
      <c r="AC17">
        <v>29.1</v>
      </c>
      <c r="AD17">
        <v>93.12</v>
      </c>
      <c r="AE17">
        <v>33.950000000000003</v>
      </c>
      <c r="AF17">
        <v>123.68</v>
      </c>
      <c r="AG17">
        <v>31.04</v>
      </c>
      <c r="AH17">
        <v>12.12</v>
      </c>
      <c r="AI17">
        <v>41.22</v>
      </c>
      <c r="AJ17">
        <v>0</v>
      </c>
      <c r="AK17">
        <v>81.48</v>
      </c>
      <c r="AL17">
        <v>14.55</v>
      </c>
      <c r="AM17">
        <v>14.55</v>
      </c>
      <c r="AN17">
        <v>22.28</v>
      </c>
      <c r="AO17">
        <v>32.33</v>
      </c>
      <c r="AP17">
        <v>3.88</v>
      </c>
      <c r="AQ17">
        <v>0</v>
      </c>
      <c r="AR17">
        <v>0.56000000000000005</v>
      </c>
      <c r="AS17">
        <v>0.28999999999999998</v>
      </c>
      <c r="AT17">
        <v>0.37</v>
      </c>
      <c r="AU17">
        <v>0.78</v>
      </c>
      <c r="AV17">
        <v>0.67</v>
      </c>
      <c r="AW17">
        <v>0.74</v>
      </c>
      <c r="AX17">
        <v>0.63</v>
      </c>
      <c r="AY17">
        <v>0.45</v>
      </c>
      <c r="AZ17">
        <v>0.34</v>
      </c>
      <c r="BA17">
        <v>1.36</v>
      </c>
      <c r="BB17">
        <v>0.39</v>
      </c>
      <c r="BC17">
        <v>0.97</v>
      </c>
      <c r="BD17">
        <v>0.39</v>
      </c>
      <c r="BE17">
        <v>0.39</v>
      </c>
      <c r="BF17">
        <v>0.39</v>
      </c>
      <c r="BG17">
        <v>0.78</v>
      </c>
      <c r="BH17">
        <v>0.48</v>
      </c>
      <c r="BI17">
        <v>2.91</v>
      </c>
      <c r="BJ17">
        <v>0.68</v>
      </c>
      <c r="BK17">
        <v>0.57999999999999996</v>
      </c>
      <c r="BL17">
        <v>0.39</v>
      </c>
      <c r="BM17">
        <v>0</v>
      </c>
      <c r="BN17">
        <v>0</v>
      </c>
      <c r="BO17">
        <v>100.38</v>
      </c>
      <c r="BP17">
        <v>0</v>
      </c>
      <c r="BQ17">
        <v>0</v>
      </c>
    </row>
    <row r="18" spans="1:69">
      <c r="A18" t="s">
        <v>253</v>
      </c>
      <c r="G18" t="s">
        <v>60</v>
      </c>
      <c r="H18" s="115">
        <v>507.01</v>
      </c>
      <c r="I18" s="88">
        <v>231.04999999999995</v>
      </c>
      <c r="J18" s="88">
        <v>11.959999999999999</v>
      </c>
      <c r="K18" s="88">
        <v>0.97</v>
      </c>
      <c r="L18" s="88">
        <v>3.88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11.51</v>
      </c>
      <c r="X18">
        <v>17.46</v>
      </c>
      <c r="Y18">
        <v>6.93</v>
      </c>
      <c r="Z18">
        <v>26.7</v>
      </c>
      <c r="AA18">
        <v>0.97</v>
      </c>
      <c r="AB18">
        <v>43.08</v>
      </c>
      <c r="AC18">
        <v>29.1</v>
      </c>
      <c r="AD18">
        <v>93.12</v>
      </c>
      <c r="AE18">
        <v>33.950000000000003</v>
      </c>
      <c r="AF18">
        <v>123.68</v>
      </c>
      <c r="AG18">
        <v>31.04</v>
      </c>
      <c r="AH18">
        <v>12.12</v>
      </c>
      <c r="AI18">
        <v>41.22</v>
      </c>
      <c r="AJ18">
        <v>0</v>
      </c>
      <c r="AK18">
        <v>81.48</v>
      </c>
      <c r="AL18">
        <v>14.55</v>
      </c>
      <c r="AM18">
        <v>14.55</v>
      </c>
      <c r="AN18">
        <v>22.28</v>
      </c>
      <c r="AO18">
        <v>32.33</v>
      </c>
      <c r="AP18">
        <v>3.88</v>
      </c>
      <c r="AQ18">
        <v>0</v>
      </c>
      <c r="AR18">
        <v>0.56000000000000005</v>
      </c>
      <c r="AS18">
        <v>0.28999999999999998</v>
      </c>
      <c r="AT18">
        <v>0.37</v>
      </c>
      <c r="AU18">
        <v>0.78</v>
      </c>
      <c r="AV18">
        <v>0.67</v>
      </c>
      <c r="AW18">
        <v>0.74</v>
      </c>
      <c r="AX18">
        <v>0.63</v>
      </c>
      <c r="AY18">
        <v>0.45</v>
      </c>
      <c r="AZ18">
        <v>0.34</v>
      </c>
      <c r="BA18">
        <v>1.36</v>
      </c>
      <c r="BB18">
        <v>0.39</v>
      </c>
      <c r="BC18">
        <v>0.97</v>
      </c>
      <c r="BD18">
        <v>0.39</v>
      </c>
      <c r="BE18">
        <v>0.39</v>
      </c>
      <c r="BF18">
        <v>0.39</v>
      </c>
      <c r="BG18">
        <v>0.78</v>
      </c>
      <c r="BH18">
        <v>0.48</v>
      </c>
      <c r="BI18">
        <v>2.91</v>
      </c>
      <c r="BJ18">
        <v>0.68</v>
      </c>
      <c r="BK18">
        <v>0.57999999999999996</v>
      </c>
      <c r="BL18">
        <v>0.39</v>
      </c>
      <c r="BM18">
        <v>0</v>
      </c>
      <c r="BN18">
        <v>0</v>
      </c>
      <c r="BO18">
        <v>100.38</v>
      </c>
      <c r="BP18">
        <v>0</v>
      </c>
      <c r="BQ18">
        <v>0</v>
      </c>
    </row>
    <row r="19" spans="1:69">
      <c r="A19" t="s">
        <v>267</v>
      </c>
      <c r="G19" t="s">
        <v>61</v>
      </c>
      <c r="H19" s="115">
        <v>507.01000000000005</v>
      </c>
      <c r="I19" s="88">
        <v>231.04999999999995</v>
      </c>
      <c r="J19" s="88">
        <v>11.87</v>
      </c>
      <c r="K19" s="88">
        <v>0.97</v>
      </c>
      <c r="L19" s="88">
        <v>3.88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11.42</v>
      </c>
      <c r="X19">
        <v>17.46</v>
      </c>
      <c r="Y19">
        <v>6.93</v>
      </c>
      <c r="Z19">
        <v>26.7</v>
      </c>
      <c r="AA19">
        <v>0.97</v>
      </c>
      <c r="AB19">
        <v>43.08</v>
      </c>
      <c r="AC19">
        <v>29.1</v>
      </c>
      <c r="AD19">
        <v>93.12</v>
      </c>
      <c r="AE19">
        <v>33.950000000000003</v>
      </c>
      <c r="AF19">
        <v>123.68</v>
      </c>
      <c r="AG19">
        <v>31.04</v>
      </c>
      <c r="AH19">
        <v>12.12</v>
      </c>
      <c r="AI19">
        <v>41.22</v>
      </c>
      <c r="AJ19">
        <v>0</v>
      </c>
      <c r="AK19">
        <v>81.48</v>
      </c>
      <c r="AL19">
        <v>14.55</v>
      </c>
      <c r="AM19">
        <v>14.55</v>
      </c>
      <c r="AN19">
        <v>22.28</v>
      </c>
      <c r="AO19">
        <v>32.33</v>
      </c>
      <c r="AP19">
        <v>3.88</v>
      </c>
      <c r="AQ19">
        <v>0</v>
      </c>
      <c r="AR19">
        <v>0.56000000000000005</v>
      </c>
      <c r="AS19">
        <v>0.28999999999999998</v>
      </c>
      <c r="AT19">
        <v>0.37</v>
      </c>
      <c r="AU19">
        <v>0.67</v>
      </c>
      <c r="AV19">
        <v>0.67</v>
      </c>
      <c r="AW19">
        <v>0.74</v>
      </c>
      <c r="AX19">
        <v>0.63</v>
      </c>
      <c r="AY19">
        <v>0.45</v>
      </c>
      <c r="AZ19">
        <v>0.45</v>
      </c>
      <c r="BA19">
        <v>1.36</v>
      </c>
      <c r="BB19">
        <v>0.39</v>
      </c>
      <c r="BC19">
        <v>0.97</v>
      </c>
      <c r="BD19">
        <v>0.39</v>
      </c>
      <c r="BE19">
        <v>0.39</v>
      </c>
      <c r="BF19">
        <v>0.39</v>
      </c>
      <c r="BG19">
        <v>0.78</v>
      </c>
      <c r="BH19">
        <v>0.48</v>
      </c>
      <c r="BI19">
        <v>2.91</v>
      </c>
      <c r="BJ19">
        <v>0.68</v>
      </c>
      <c r="BK19">
        <v>0.57999999999999996</v>
      </c>
      <c r="BL19">
        <v>0.39</v>
      </c>
      <c r="BM19">
        <v>0</v>
      </c>
      <c r="BN19">
        <v>0</v>
      </c>
      <c r="BO19">
        <v>100.38</v>
      </c>
      <c r="BP19">
        <v>0</v>
      </c>
      <c r="BQ19">
        <v>0</v>
      </c>
    </row>
    <row r="20" spans="1:69">
      <c r="A20" t="s">
        <v>268</v>
      </c>
      <c r="G20" t="s">
        <v>62</v>
      </c>
      <c r="H20" s="115">
        <v>507.01000000000005</v>
      </c>
      <c r="I20" s="88">
        <v>231.04999999999995</v>
      </c>
      <c r="J20" s="88">
        <v>11.87</v>
      </c>
      <c r="K20" s="88">
        <v>0.97</v>
      </c>
      <c r="L20" s="88">
        <v>3.88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11.42</v>
      </c>
      <c r="X20">
        <v>17.46</v>
      </c>
      <c r="Y20">
        <v>6.93</v>
      </c>
      <c r="Z20">
        <v>26.7</v>
      </c>
      <c r="AA20">
        <v>0.97</v>
      </c>
      <c r="AB20">
        <v>43.08</v>
      </c>
      <c r="AC20">
        <v>29.1</v>
      </c>
      <c r="AD20">
        <v>93.12</v>
      </c>
      <c r="AE20">
        <v>33.950000000000003</v>
      </c>
      <c r="AF20">
        <v>123.68</v>
      </c>
      <c r="AG20">
        <v>31.04</v>
      </c>
      <c r="AH20">
        <v>12.12</v>
      </c>
      <c r="AI20">
        <v>41.22</v>
      </c>
      <c r="AJ20">
        <v>0</v>
      </c>
      <c r="AK20">
        <v>81.48</v>
      </c>
      <c r="AL20">
        <v>14.55</v>
      </c>
      <c r="AM20">
        <v>14.55</v>
      </c>
      <c r="AN20">
        <v>22.28</v>
      </c>
      <c r="AO20">
        <v>32.33</v>
      </c>
      <c r="AP20">
        <v>3.88</v>
      </c>
      <c r="AQ20">
        <v>0</v>
      </c>
      <c r="AR20">
        <v>0.56000000000000005</v>
      </c>
      <c r="AS20">
        <v>0.28999999999999998</v>
      </c>
      <c r="AT20">
        <v>0.37</v>
      </c>
      <c r="AU20">
        <v>0.67</v>
      </c>
      <c r="AV20">
        <v>0.67</v>
      </c>
      <c r="AW20">
        <v>0.74</v>
      </c>
      <c r="AX20">
        <v>0.63</v>
      </c>
      <c r="AY20">
        <v>0.45</v>
      </c>
      <c r="AZ20">
        <v>0.45</v>
      </c>
      <c r="BA20">
        <v>1.36</v>
      </c>
      <c r="BB20">
        <v>0.39</v>
      </c>
      <c r="BC20">
        <v>0.97</v>
      </c>
      <c r="BD20">
        <v>0.39</v>
      </c>
      <c r="BE20">
        <v>0.39</v>
      </c>
      <c r="BF20">
        <v>0.39</v>
      </c>
      <c r="BG20">
        <v>0.78</v>
      </c>
      <c r="BH20">
        <v>0.48</v>
      </c>
      <c r="BI20">
        <v>2.91</v>
      </c>
      <c r="BJ20">
        <v>0.68</v>
      </c>
      <c r="BK20">
        <v>0.57999999999999996</v>
      </c>
      <c r="BL20">
        <v>0.39</v>
      </c>
      <c r="BM20">
        <v>0</v>
      </c>
      <c r="BN20">
        <v>0</v>
      </c>
      <c r="BO20">
        <v>100.38</v>
      </c>
      <c r="BP20">
        <v>0</v>
      </c>
      <c r="BQ20">
        <v>0</v>
      </c>
    </row>
    <row r="21" spans="1:69">
      <c r="A21" t="s">
        <v>254</v>
      </c>
      <c r="G21" t="s">
        <v>63</v>
      </c>
      <c r="H21" s="115">
        <v>507.01000000000005</v>
      </c>
      <c r="I21" s="88">
        <v>231.04999999999995</v>
      </c>
      <c r="J21" s="88">
        <v>11.87</v>
      </c>
      <c r="K21" s="88">
        <v>0.97</v>
      </c>
      <c r="L21" s="88">
        <v>3.88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11.42</v>
      </c>
      <c r="X21">
        <v>17.46</v>
      </c>
      <c r="Y21">
        <v>6.93</v>
      </c>
      <c r="Z21">
        <v>26.7</v>
      </c>
      <c r="AA21">
        <v>0.97</v>
      </c>
      <c r="AB21">
        <v>43.08</v>
      </c>
      <c r="AC21">
        <v>29.1</v>
      </c>
      <c r="AD21">
        <v>93.12</v>
      </c>
      <c r="AE21">
        <v>33.950000000000003</v>
      </c>
      <c r="AF21">
        <v>123.68</v>
      </c>
      <c r="AG21">
        <v>31.04</v>
      </c>
      <c r="AH21">
        <v>12.12</v>
      </c>
      <c r="AI21">
        <v>41.22</v>
      </c>
      <c r="AJ21">
        <v>0</v>
      </c>
      <c r="AK21">
        <v>81.48</v>
      </c>
      <c r="AL21">
        <v>14.55</v>
      </c>
      <c r="AM21">
        <v>14.55</v>
      </c>
      <c r="AN21">
        <v>22.28</v>
      </c>
      <c r="AO21">
        <v>32.33</v>
      </c>
      <c r="AP21">
        <v>3.88</v>
      </c>
      <c r="AQ21">
        <v>0</v>
      </c>
      <c r="AR21">
        <v>0.56000000000000005</v>
      </c>
      <c r="AS21">
        <v>0.28999999999999998</v>
      </c>
      <c r="AT21">
        <v>0.37</v>
      </c>
      <c r="AU21">
        <v>0.67</v>
      </c>
      <c r="AV21">
        <v>0.67</v>
      </c>
      <c r="AW21">
        <v>0.74</v>
      </c>
      <c r="AX21">
        <v>0.63</v>
      </c>
      <c r="AY21">
        <v>0.45</v>
      </c>
      <c r="AZ21">
        <v>0.45</v>
      </c>
      <c r="BA21">
        <v>1.36</v>
      </c>
      <c r="BB21">
        <v>0.39</v>
      </c>
      <c r="BC21">
        <v>0.97</v>
      </c>
      <c r="BD21">
        <v>0.39</v>
      </c>
      <c r="BE21">
        <v>0.39</v>
      </c>
      <c r="BF21">
        <v>0.39</v>
      </c>
      <c r="BG21">
        <v>0.78</v>
      </c>
      <c r="BH21">
        <v>0.48</v>
      </c>
      <c r="BI21">
        <v>2.91</v>
      </c>
      <c r="BJ21">
        <v>0.68</v>
      </c>
      <c r="BK21">
        <v>0.57999999999999996</v>
      </c>
      <c r="BL21">
        <v>0.39</v>
      </c>
      <c r="BM21">
        <v>0</v>
      </c>
      <c r="BN21">
        <v>0</v>
      </c>
      <c r="BO21">
        <v>100.38</v>
      </c>
      <c r="BP21">
        <v>0</v>
      </c>
      <c r="BQ21">
        <v>0</v>
      </c>
    </row>
    <row r="22" spans="1:69">
      <c r="A22" t="s">
        <v>255</v>
      </c>
      <c r="G22" t="s">
        <v>64</v>
      </c>
      <c r="H22" s="115">
        <v>507.01000000000005</v>
      </c>
      <c r="I22" s="88">
        <v>231.04999999999995</v>
      </c>
      <c r="J22" s="88">
        <v>11.87</v>
      </c>
      <c r="K22" s="88">
        <v>0.97</v>
      </c>
      <c r="L22" s="88">
        <v>3.88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11.42</v>
      </c>
      <c r="X22">
        <v>17.46</v>
      </c>
      <c r="Y22">
        <v>6.93</v>
      </c>
      <c r="Z22">
        <v>26.7</v>
      </c>
      <c r="AA22">
        <v>0.97</v>
      </c>
      <c r="AB22">
        <v>43.08</v>
      </c>
      <c r="AC22">
        <v>29.1</v>
      </c>
      <c r="AD22">
        <v>93.12</v>
      </c>
      <c r="AE22">
        <v>33.950000000000003</v>
      </c>
      <c r="AF22">
        <v>123.68</v>
      </c>
      <c r="AG22">
        <v>31.04</v>
      </c>
      <c r="AH22">
        <v>12.12</v>
      </c>
      <c r="AI22">
        <v>41.22</v>
      </c>
      <c r="AJ22">
        <v>0</v>
      </c>
      <c r="AK22">
        <v>81.48</v>
      </c>
      <c r="AL22">
        <v>14.55</v>
      </c>
      <c r="AM22">
        <v>14.55</v>
      </c>
      <c r="AN22">
        <v>22.28</v>
      </c>
      <c r="AO22">
        <v>32.33</v>
      </c>
      <c r="AP22">
        <v>3.88</v>
      </c>
      <c r="AQ22">
        <v>0</v>
      </c>
      <c r="AR22">
        <v>0.56000000000000005</v>
      </c>
      <c r="AS22">
        <v>0.28999999999999998</v>
      </c>
      <c r="AT22">
        <v>0.37</v>
      </c>
      <c r="AU22">
        <v>0.67</v>
      </c>
      <c r="AV22">
        <v>0.67</v>
      </c>
      <c r="AW22">
        <v>0.74</v>
      </c>
      <c r="AX22">
        <v>0.63</v>
      </c>
      <c r="AY22">
        <v>0.45</v>
      </c>
      <c r="AZ22">
        <v>0.45</v>
      </c>
      <c r="BA22">
        <v>1.36</v>
      </c>
      <c r="BB22">
        <v>0.39</v>
      </c>
      <c r="BC22">
        <v>0.97</v>
      </c>
      <c r="BD22">
        <v>0.39</v>
      </c>
      <c r="BE22">
        <v>0.39</v>
      </c>
      <c r="BF22">
        <v>0.39</v>
      </c>
      <c r="BG22">
        <v>0.78</v>
      </c>
      <c r="BH22">
        <v>0.48</v>
      </c>
      <c r="BI22">
        <v>2.91</v>
      </c>
      <c r="BJ22">
        <v>0.68</v>
      </c>
      <c r="BK22">
        <v>0.57999999999999996</v>
      </c>
      <c r="BL22">
        <v>0.39</v>
      </c>
      <c r="BM22">
        <v>0</v>
      </c>
      <c r="BN22">
        <v>0</v>
      </c>
      <c r="BO22">
        <v>100.38</v>
      </c>
      <c r="BP22">
        <v>0</v>
      </c>
      <c r="BQ22">
        <v>0</v>
      </c>
    </row>
    <row r="23" spans="1:69">
      <c r="A23" t="s">
        <v>256</v>
      </c>
      <c r="G23" t="s">
        <v>65</v>
      </c>
      <c r="H23" s="115">
        <v>507.01000000000005</v>
      </c>
      <c r="I23" s="88">
        <v>231.04999999999995</v>
      </c>
      <c r="J23" s="88">
        <v>11.77</v>
      </c>
      <c r="K23" s="88">
        <v>0.97</v>
      </c>
      <c r="L23" s="88">
        <v>3.88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11.32</v>
      </c>
      <c r="X23">
        <v>17.46</v>
      </c>
      <c r="Y23">
        <v>6.93</v>
      </c>
      <c r="Z23">
        <v>26.7</v>
      </c>
      <c r="AA23">
        <v>0.97</v>
      </c>
      <c r="AB23">
        <v>43.08</v>
      </c>
      <c r="AC23">
        <v>29.1</v>
      </c>
      <c r="AD23">
        <v>93.12</v>
      </c>
      <c r="AE23">
        <v>33.950000000000003</v>
      </c>
      <c r="AF23">
        <v>123.68</v>
      </c>
      <c r="AG23">
        <v>31.04</v>
      </c>
      <c r="AH23">
        <v>12.12</v>
      </c>
      <c r="AI23">
        <v>41.22</v>
      </c>
      <c r="AJ23">
        <v>0</v>
      </c>
      <c r="AK23">
        <v>81.48</v>
      </c>
      <c r="AL23">
        <v>14.55</v>
      </c>
      <c r="AM23">
        <v>14.55</v>
      </c>
      <c r="AN23">
        <v>22.28</v>
      </c>
      <c r="AO23">
        <v>32.33</v>
      </c>
      <c r="AP23">
        <v>3.88</v>
      </c>
      <c r="AQ23">
        <v>0</v>
      </c>
      <c r="AR23">
        <v>0.56000000000000005</v>
      </c>
      <c r="AS23">
        <v>0.28999999999999998</v>
      </c>
      <c r="AT23">
        <v>0.37</v>
      </c>
      <c r="AU23">
        <v>0.67</v>
      </c>
      <c r="AV23">
        <v>0.67</v>
      </c>
      <c r="AW23">
        <v>0.74</v>
      </c>
      <c r="AX23">
        <v>0.63</v>
      </c>
      <c r="AY23">
        <v>0.45</v>
      </c>
      <c r="AZ23">
        <v>0.45</v>
      </c>
      <c r="BA23">
        <v>1.36</v>
      </c>
      <c r="BB23">
        <v>0.39</v>
      </c>
      <c r="BC23">
        <v>0.97</v>
      </c>
      <c r="BD23">
        <v>0.39</v>
      </c>
      <c r="BE23">
        <v>0.39</v>
      </c>
      <c r="BF23">
        <v>0.39</v>
      </c>
      <c r="BG23">
        <v>0.78</v>
      </c>
      <c r="BH23">
        <v>0.48</v>
      </c>
      <c r="BI23">
        <v>2.91</v>
      </c>
      <c r="BJ23">
        <v>0.68</v>
      </c>
      <c r="BK23">
        <v>0.57999999999999996</v>
      </c>
      <c r="BL23">
        <v>0.39</v>
      </c>
      <c r="BM23">
        <v>0</v>
      </c>
      <c r="BN23">
        <v>0</v>
      </c>
      <c r="BO23">
        <v>100.38</v>
      </c>
      <c r="BP23">
        <v>0</v>
      </c>
      <c r="BQ23">
        <v>0</v>
      </c>
    </row>
    <row r="24" spans="1:69">
      <c r="A24" t="s">
        <v>257</v>
      </c>
      <c r="G24" t="s">
        <v>66</v>
      </c>
      <c r="H24" s="115">
        <v>507.01000000000005</v>
      </c>
      <c r="I24" s="88">
        <v>231.04999999999995</v>
      </c>
      <c r="J24" s="88">
        <v>11.77</v>
      </c>
      <c r="K24" s="88">
        <v>0.97</v>
      </c>
      <c r="L24" s="88">
        <v>3.88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11.32</v>
      </c>
      <c r="X24">
        <v>17.46</v>
      </c>
      <c r="Y24">
        <v>6.93</v>
      </c>
      <c r="Z24">
        <v>26.7</v>
      </c>
      <c r="AA24">
        <v>0.97</v>
      </c>
      <c r="AB24">
        <v>43.08</v>
      </c>
      <c r="AC24">
        <v>29.1</v>
      </c>
      <c r="AD24">
        <v>93.12</v>
      </c>
      <c r="AE24">
        <v>33.950000000000003</v>
      </c>
      <c r="AF24">
        <v>123.68</v>
      </c>
      <c r="AG24">
        <v>31.04</v>
      </c>
      <c r="AH24">
        <v>12.12</v>
      </c>
      <c r="AI24">
        <v>41.22</v>
      </c>
      <c r="AJ24">
        <v>0</v>
      </c>
      <c r="AK24">
        <v>81.48</v>
      </c>
      <c r="AL24">
        <v>14.55</v>
      </c>
      <c r="AM24">
        <v>14.55</v>
      </c>
      <c r="AN24">
        <v>22.28</v>
      </c>
      <c r="AO24">
        <v>32.33</v>
      </c>
      <c r="AP24">
        <v>3.88</v>
      </c>
      <c r="AQ24">
        <v>0</v>
      </c>
      <c r="AR24">
        <v>0.56000000000000005</v>
      </c>
      <c r="AS24">
        <v>0.28999999999999998</v>
      </c>
      <c r="AT24">
        <v>0.37</v>
      </c>
      <c r="AU24">
        <v>0.67</v>
      </c>
      <c r="AV24">
        <v>0.67</v>
      </c>
      <c r="AW24">
        <v>0.74</v>
      </c>
      <c r="AX24">
        <v>0.63</v>
      </c>
      <c r="AY24">
        <v>0.45</v>
      </c>
      <c r="AZ24">
        <v>0.45</v>
      </c>
      <c r="BA24">
        <v>1.36</v>
      </c>
      <c r="BB24">
        <v>0.39</v>
      </c>
      <c r="BC24">
        <v>0.97</v>
      </c>
      <c r="BD24">
        <v>0.39</v>
      </c>
      <c r="BE24">
        <v>0.39</v>
      </c>
      <c r="BF24">
        <v>0.39</v>
      </c>
      <c r="BG24">
        <v>0.78</v>
      </c>
      <c r="BH24">
        <v>0.48</v>
      </c>
      <c r="BI24">
        <v>2.91</v>
      </c>
      <c r="BJ24">
        <v>0.68</v>
      </c>
      <c r="BK24">
        <v>0.57999999999999996</v>
      </c>
      <c r="BL24">
        <v>0.39</v>
      </c>
      <c r="BM24">
        <v>0</v>
      </c>
      <c r="BN24">
        <v>0</v>
      </c>
      <c r="BO24">
        <v>100.38</v>
      </c>
      <c r="BP24">
        <v>0</v>
      </c>
      <c r="BQ24">
        <v>0</v>
      </c>
    </row>
    <row r="25" spans="1:69">
      <c r="A25" t="s">
        <v>258</v>
      </c>
      <c r="G25" t="s">
        <v>67</v>
      </c>
      <c r="H25" s="115">
        <v>507.01000000000005</v>
      </c>
      <c r="I25" s="88">
        <v>231.04999999999995</v>
      </c>
      <c r="J25" s="88">
        <v>11.77</v>
      </c>
      <c r="K25" s="88">
        <v>0.97</v>
      </c>
      <c r="L25" s="88">
        <v>3.88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11.32</v>
      </c>
      <c r="X25">
        <v>17.46</v>
      </c>
      <c r="Y25">
        <v>6.93</v>
      </c>
      <c r="Z25">
        <v>26.7</v>
      </c>
      <c r="AA25">
        <v>0.97</v>
      </c>
      <c r="AB25">
        <v>43.08</v>
      </c>
      <c r="AC25">
        <v>29.1</v>
      </c>
      <c r="AD25">
        <v>93.12</v>
      </c>
      <c r="AE25">
        <v>33.950000000000003</v>
      </c>
      <c r="AF25">
        <v>123.68</v>
      </c>
      <c r="AG25">
        <v>31.04</v>
      </c>
      <c r="AH25">
        <v>12.12</v>
      </c>
      <c r="AI25">
        <v>41.22</v>
      </c>
      <c r="AJ25">
        <v>0</v>
      </c>
      <c r="AK25">
        <v>81.48</v>
      </c>
      <c r="AL25">
        <v>14.55</v>
      </c>
      <c r="AM25">
        <v>14.55</v>
      </c>
      <c r="AN25">
        <v>22.28</v>
      </c>
      <c r="AO25">
        <v>32.33</v>
      </c>
      <c r="AP25">
        <v>3.88</v>
      </c>
      <c r="AQ25">
        <v>0</v>
      </c>
      <c r="AR25">
        <v>0.56000000000000005</v>
      </c>
      <c r="AS25">
        <v>0.28999999999999998</v>
      </c>
      <c r="AT25">
        <v>0.37</v>
      </c>
      <c r="AU25">
        <v>0.67</v>
      </c>
      <c r="AV25">
        <v>0.67</v>
      </c>
      <c r="AW25">
        <v>0.74</v>
      </c>
      <c r="AX25">
        <v>0.63</v>
      </c>
      <c r="AY25">
        <v>0.45</v>
      </c>
      <c r="AZ25">
        <v>0.45</v>
      </c>
      <c r="BA25">
        <v>1.36</v>
      </c>
      <c r="BB25">
        <v>0.39</v>
      </c>
      <c r="BC25">
        <v>0.97</v>
      </c>
      <c r="BD25">
        <v>0.39</v>
      </c>
      <c r="BE25">
        <v>0.39</v>
      </c>
      <c r="BF25">
        <v>0.39</v>
      </c>
      <c r="BG25">
        <v>0.78</v>
      </c>
      <c r="BH25">
        <v>0.48</v>
      </c>
      <c r="BI25">
        <v>2.91</v>
      </c>
      <c r="BJ25">
        <v>0.68</v>
      </c>
      <c r="BK25">
        <v>0.57999999999999996</v>
      </c>
      <c r="BL25">
        <v>0.39</v>
      </c>
      <c r="BM25">
        <v>0</v>
      </c>
      <c r="BN25">
        <v>0</v>
      </c>
      <c r="BO25">
        <v>100.38</v>
      </c>
      <c r="BP25">
        <v>0</v>
      </c>
      <c r="BQ25">
        <v>0</v>
      </c>
    </row>
    <row r="26" spans="1:69">
      <c r="A26" t="s">
        <v>259</v>
      </c>
      <c r="G26" t="s">
        <v>68</v>
      </c>
      <c r="H26" s="115">
        <v>507.01000000000005</v>
      </c>
      <c r="I26" s="88">
        <v>231.04999999999995</v>
      </c>
      <c r="J26" s="88">
        <v>11.77</v>
      </c>
      <c r="K26" s="88">
        <v>0.97</v>
      </c>
      <c r="L26" s="88">
        <v>3.88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11.32</v>
      </c>
      <c r="X26">
        <v>17.46</v>
      </c>
      <c r="Y26">
        <v>6.93</v>
      </c>
      <c r="Z26">
        <v>26.7</v>
      </c>
      <c r="AA26">
        <v>0.97</v>
      </c>
      <c r="AB26">
        <v>43.08</v>
      </c>
      <c r="AC26">
        <v>29.1</v>
      </c>
      <c r="AD26">
        <v>93.12</v>
      </c>
      <c r="AE26">
        <v>33.950000000000003</v>
      </c>
      <c r="AF26">
        <v>123.68</v>
      </c>
      <c r="AG26">
        <v>31.04</v>
      </c>
      <c r="AH26">
        <v>12.12</v>
      </c>
      <c r="AI26">
        <v>41.22</v>
      </c>
      <c r="AJ26">
        <v>0</v>
      </c>
      <c r="AK26">
        <v>81.48</v>
      </c>
      <c r="AL26">
        <v>14.55</v>
      </c>
      <c r="AM26">
        <v>14.55</v>
      </c>
      <c r="AN26">
        <v>22.28</v>
      </c>
      <c r="AO26">
        <v>32.33</v>
      </c>
      <c r="AP26">
        <v>3.88</v>
      </c>
      <c r="AQ26">
        <v>0</v>
      </c>
      <c r="AR26">
        <v>0.56000000000000005</v>
      </c>
      <c r="AS26">
        <v>0.28999999999999998</v>
      </c>
      <c r="AT26">
        <v>0.37</v>
      </c>
      <c r="AU26">
        <v>0.67</v>
      </c>
      <c r="AV26">
        <v>0.67</v>
      </c>
      <c r="AW26">
        <v>0.74</v>
      </c>
      <c r="AX26">
        <v>0.63</v>
      </c>
      <c r="AY26">
        <v>0.45</v>
      </c>
      <c r="AZ26">
        <v>0.45</v>
      </c>
      <c r="BA26">
        <v>1.36</v>
      </c>
      <c r="BB26">
        <v>0.39</v>
      </c>
      <c r="BC26">
        <v>0.97</v>
      </c>
      <c r="BD26">
        <v>0.39</v>
      </c>
      <c r="BE26">
        <v>0.39</v>
      </c>
      <c r="BF26">
        <v>0.39</v>
      </c>
      <c r="BG26">
        <v>0.78</v>
      </c>
      <c r="BH26">
        <v>0.48</v>
      </c>
      <c r="BI26">
        <v>2.91</v>
      </c>
      <c r="BJ26">
        <v>0.68</v>
      </c>
      <c r="BK26">
        <v>0.57999999999999996</v>
      </c>
      <c r="BL26">
        <v>0.39</v>
      </c>
      <c r="BM26">
        <v>0</v>
      </c>
      <c r="BN26">
        <v>0</v>
      </c>
      <c r="BO26">
        <v>100.38</v>
      </c>
      <c r="BP26">
        <v>0</v>
      </c>
      <c r="BQ26">
        <v>0</v>
      </c>
    </row>
    <row r="27" spans="1:69">
      <c r="A27" t="s">
        <v>260</v>
      </c>
      <c r="G27" t="s">
        <v>69</v>
      </c>
      <c r="H27" s="115">
        <v>290.20999999999998</v>
      </c>
      <c r="I27" s="88">
        <v>144.23999999999995</v>
      </c>
      <c r="J27" s="88">
        <v>11.59</v>
      </c>
      <c r="K27" s="88">
        <v>0.97</v>
      </c>
      <c r="L27" s="88">
        <v>3.88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11.14</v>
      </c>
      <c r="X27">
        <v>17.46</v>
      </c>
      <c r="Y27">
        <v>6.93</v>
      </c>
      <c r="Z27">
        <v>26.7</v>
      </c>
      <c r="AA27">
        <v>0.97</v>
      </c>
      <c r="AB27">
        <v>43.08</v>
      </c>
      <c r="AC27">
        <v>29.1</v>
      </c>
      <c r="AD27">
        <v>0</v>
      </c>
      <c r="AE27">
        <v>33.950000000000003</v>
      </c>
      <c r="AF27">
        <v>0</v>
      </c>
      <c r="AG27">
        <v>0</v>
      </c>
      <c r="AH27">
        <v>12.12</v>
      </c>
      <c r="AI27">
        <v>0</v>
      </c>
      <c r="AJ27">
        <v>0</v>
      </c>
      <c r="AK27">
        <v>81.48</v>
      </c>
      <c r="AL27">
        <v>14.55</v>
      </c>
      <c r="AM27">
        <v>0</v>
      </c>
      <c r="AN27">
        <v>22.28</v>
      </c>
      <c r="AO27">
        <v>32.33</v>
      </c>
      <c r="AP27">
        <v>3.88</v>
      </c>
      <c r="AQ27">
        <v>0</v>
      </c>
      <c r="AR27">
        <v>0.56000000000000005</v>
      </c>
      <c r="AS27">
        <v>0.28999999999999998</v>
      </c>
      <c r="AT27">
        <v>0.37</v>
      </c>
      <c r="AU27">
        <v>0.67</v>
      </c>
      <c r="AV27">
        <v>0.67</v>
      </c>
      <c r="AW27">
        <v>0.74</v>
      </c>
      <c r="AX27">
        <v>0.63</v>
      </c>
      <c r="AY27">
        <v>0.45</v>
      </c>
      <c r="AZ27">
        <v>0.45</v>
      </c>
      <c r="BA27">
        <v>1.36</v>
      </c>
      <c r="BB27">
        <v>0.39</v>
      </c>
      <c r="BC27">
        <v>0.97</v>
      </c>
      <c r="BD27">
        <v>0.39</v>
      </c>
      <c r="BE27">
        <v>0.39</v>
      </c>
      <c r="BF27">
        <v>0.39</v>
      </c>
      <c r="BG27">
        <v>0.78</v>
      </c>
      <c r="BH27">
        <v>0.48</v>
      </c>
      <c r="BI27">
        <v>2.91</v>
      </c>
      <c r="BJ27">
        <v>0.68</v>
      </c>
      <c r="BK27">
        <v>0.57999999999999996</v>
      </c>
      <c r="BL27">
        <v>0.39</v>
      </c>
      <c r="BM27">
        <v>0</v>
      </c>
      <c r="BN27">
        <v>0</v>
      </c>
      <c r="BO27">
        <v>100.38</v>
      </c>
      <c r="BP27">
        <v>0</v>
      </c>
      <c r="BQ27">
        <v>0</v>
      </c>
    </row>
    <row r="28" spans="1:69">
      <c r="A28" t="s">
        <v>261</v>
      </c>
      <c r="G28" t="s">
        <v>70</v>
      </c>
      <c r="H28" s="115">
        <v>290.20999999999998</v>
      </c>
      <c r="I28" s="88">
        <v>144.23999999999995</v>
      </c>
      <c r="J28" s="88">
        <v>11.59</v>
      </c>
      <c r="K28" s="88">
        <v>0.97</v>
      </c>
      <c r="L28" s="88">
        <v>3.88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11.14</v>
      </c>
      <c r="X28">
        <v>17.46</v>
      </c>
      <c r="Y28">
        <v>6.93</v>
      </c>
      <c r="Z28">
        <v>26.7</v>
      </c>
      <c r="AA28">
        <v>0.97</v>
      </c>
      <c r="AB28">
        <v>43.08</v>
      </c>
      <c r="AC28">
        <v>29.1</v>
      </c>
      <c r="AD28">
        <v>0</v>
      </c>
      <c r="AE28">
        <v>33.950000000000003</v>
      </c>
      <c r="AF28">
        <v>0</v>
      </c>
      <c r="AG28">
        <v>0</v>
      </c>
      <c r="AH28">
        <v>12.12</v>
      </c>
      <c r="AI28">
        <v>0</v>
      </c>
      <c r="AJ28">
        <v>0</v>
      </c>
      <c r="AK28">
        <v>81.48</v>
      </c>
      <c r="AL28">
        <v>14.55</v>
      </c>
      <c r="AM28">
        <v>0</v>
      </c>
      <c r="AN28">
        <v>22.28</v>
      </c>
      <c r="AO28">
        <v>32.33</v>
      </c>
      <c r="AP28">
        <v>3.88</v>
      </c>
      <c r="AQ28">
        <v>0</v>
      </c>
      <c r="AR28">
        <v>0.56000000000000005</v>
      </c>
      <c r="AS28">
        <v>0.28999999999999998</v>
      </c>
      <c r="AT28">
        <v>0.37</v>
      </c>
      <c r="AU28">
        <v>0.67</v>
      </c>
      <c r="AV28">
        <v>0.67</v>
      </c>
      <c r="AW28">
        <v>0.74</v>
      </c>
      <c r="AX28">
        <v>0.63</v>
      </c>
      <c r="AY28">
        <v>0.45</v>
      </c>
      <c r="AZ28">
        <v>0.45</v>
      </c>
      <c r="BA28">
        <v>1.36</v>
      </c>
      <c r="BB28">
        <v>0.39</v>
      </c>
      <c r="BC28">
        <v>0.97</v>
      </c>
      <c r="BD28">
        <v>0.39</v>
      </c>
      <c r="BE28">
        <v>0.39</v>
      </c>
      <c r="BF28">
        <v>0.39</v>
      </c>
      <c r="BG28">
        <v>0.78</v>
      </c>
      <c r="BH28">
        <v>0.48</v>
      </c>
      <c r="BI28">
        <v>2.91</v>
      </c>
      <c r="BJ28">
        <v>0.68</v>
      </c>
      <c r="BK28">
        <v>0.57999999999999996</v>
      </c>
      <c r="BL28">
        <v>0.39</v>
      </c>
      <c r="BM28">
        <v>0</v>
      </c>
      <c r="BN28">
        <v>0</v>
      </c>
      <c r="BO28">
        <v>100.38</v>
      </c>
      <c r="BP28">
        <v>0</v>
      </c>
      <c r="BQ28">
        <v>0</v>
      </c>
    </row>
    <row r="29" spans="1:69">
      <c r="A29" t="s">
        <v>269</v>
      </c>
      <c r="G29" t="s">
        <v>71</v>
      </c>
      <c r="H29" s="115">
        <v>290.20999999999998</v>
      </c>
      <c r="I29" s="88">
        <v>144.23999999999995</v>
      </c>
      <c r="J29" s="88">
        <v>11.59</v>
      </c>
      <c r="K29" s="88">
        <v>0.97</v>
      </c>
      <c r="L29" s="88">
        <v>3.88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11.14</v>
      </c>
      <c r="X29">
        <v>17.46</v>
      </c>
      <c r="Y29">
        <v>6.93</v>
      </c>
      <c r="Z29">
        <v>26.7</v>
      </c>
      <c r="AA29">
        <v>0.97</v>
      </c>
      <c r="AB29">
        <v>43.08</v>
      </c>
      <c r="AC29">
        <v>29.1</v>
      </c>
      <c r="AD29">
        <v>0</v>
      </c>
      <c r="AE29">
        <v>33.950000000000003</v>
      </c>
      <c r="AF29">
        <v>0</v>
      </c>
      <c r="AG29">
        <v>0</v>
      </c>
      <c r="AH29">
        <v>12.12</v>
      </c>
      <c r="AI29">
        <v>0</v>
      </c>
      <c r="AJ29">
        <v>0</v>
      </c>
      <c r="AK29">
        <v>81.48</v>
      </c>
      <c r="AL29">
        <v>14.55</v>
      </c>
      <c r="AM29">
        <v>0</v>
      </c>
      <c r="AN29">
        <v>22.28</v>
      </c>
      <c r="AO29">
        <v>32.33</v>
      </c>
      <c r="AP29">
        <v>3.88</v>
      </c>
      <c r="AQ29">
        <v>0</v>
      </c>
      <c r="AR29">
        <v>0.56000000000000005</v>
      </c>
      <c r="AS29">
        <v>0.28999999999999998</v>
      </c>
      <c r="AT29">
        <v>0.37</v>
      </c>
      <c r="AU29">
        <v>0.67</v>
      </c>
      <c r="AV29">
        <v>0.67</v>
      </c>
      <c r="AW29">
        <v>0.74</v>
      </c>
      <c r="AX29">
        <v>0.63</v>
      </c>
      <c r="AY29">
        <v>0.45</v>
      </c>
      <c r="AZ29">
        <v>0.45</v>
      </c>
      <c r="BA29">
        <v>1.36</v>
      </c>
      <c r="BB29">
        <v>0.39</v>
      </c>
      <c r="BC29">
        <v>0.97</v>
      </c>
      <c r="BD29">
        <v>0.39</v>
      </c>
      <c r="BE29">
        <v>0.39</v>
      </c>
      <c r="BF29">
        <v>0.39</v>
      </c>
      <c r="BG29">
        <v>0.78</v>
      </c>
      <c r="BH29">
        <v>0.48</v>
      </c>
      <c r="BI29">
        <v>2.91</v>
      </c>
      <c r="BJ29">
        <v>0.68</v>
      </c>
      <c r="BK29">
        <v>0.57999999999999996</v>
      </c>
      <c r="BL29">
        <v>0.39</v>
      </c>
      <c r="BM29">
        <v>0</v>
      </c>
      <c r="BN29">
        <v>0</v>
      </c>
      <c r="BO29">
        <v>100.38</v>
      </c>
      <c r="BP29">
        <v>0</v>
      </c>
      <c r="BQ29">
        <v>0</v>
      </c>
    </row>
    <row r="30" spans="1:69">
      <c r="A30" t="s">
        <v>270</v>
      </c>
      <c r="G30" t="s">
        <v>72</v>
      </c>
      <c r="H30" s="115">
        <v>291.96999999999997</v>
      </c>
      <c r="I30" s="88">
        <v>144.99999999999994</v>
      </c>
      <c r="J30" s="88">
        <v>11.59</v>
      </c>
      <c r="K30" s="88">
        <v>0.97</v>
      </c>
      <c r="L30" s="88">
        <v>3.88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11.14</v>
      </c>
      <c r="X30">
        <v>17.46</v>
      </c>
      <c r="Y30">
        <v>6.93</v>
      </c>
      <c r="Z30">
        <v>26.7</v>
      </c>
      <c r="AA30">
        <v>0.97</v>
      </c>
      <c r="AB30">
        <v>43.08</v>
      </c>
      <c r="AC30">
        <v>29.1</v>
      </c>
      <c r="AD30">
        <v>0</v>
      </c>
      <c r="AE30">
        <v>33.950000000000003</v>
      </c>
      <c r="AF30">
        <v>0</v>
      </c>
      <c r="AG30">
        <v>0</v>
      </c>
      <c r="AH30">
        <v>12.12</v>
      </c>
      <c r="AI30">
        <v>0</v>
      </c>
      <c r="AJ30">
        <v>0</v>
      </c>
      <c r="AK30">
        <v>81.48</v>
      </c>
      <c r="AL30">
        <v>14.55</v>
      </c>
      <c r="AM30">
        <v>0</v>
      </c>
      <c r="AN30">
        <v>22.28</v>
      </c>
      <c r="AO30">
        <v>32.33</v>
      </c>
      <c r="AP30">
        <v>3.88</v>
      </c>
      <c r="AQ30">
        <v>0</v>
      </c>
      <c r="AR30">
        <v>0.56000000000000005</v>
      </c>
      <c r="AS30">
        <v>0.28999999999999998</v>
      </c>
      <c r="AT30">
        <v>0.37</v>
      </c>
      <c r="AU30">
        <v>0.67</v>
      </c>
      <c r="AV30">
        <v>0.67</v>
      </c>
      <c r="AW30">
        <v>0.74</v>
      </c>
      <c r="AX30">
        <v>0.63</v>
      </c>
      <c r="AY30">
        <v>0.45</v>
      </c>
      <c r="AZ30">
        <v>0.45</v>
      </c>
      <c r="BA30">
        <v>1.36</v>
      </c>
      <c r="BB30">
        <v>0.39</v>
      </c>
      <c r="BC30">
        <v>0.97</v>
      </c>
      <c r="BD30">
        <v>0.39</v>
      </c>
      <c r="BE30">
        <v>0.39</v>
      </c>
      <c r="BF30">
        <v>0.39</v>
      </c>
      <c r="BG30">
        <v>0.78</v>
      </c>
      <c r="BH30">
        <v>0.48</v>
      </c>
      <c r="BI30">
        <v>2.91</v>
      </c>
      <c r="BJ30">
        <v>0.68</v>
      </c>
      <c r="BK30">
        <v>0.57999999999999996</v>
      </c>
      <c r="BL30">
        <v>0.39</v>
      </c>
      <c r="BM30">
        <v>0</v>
      </c>
      <c r="BN30">
        <v>0</v>
      </c>
      <c r="BO30">
        <v>100.38</v>
      </c>
      <c r="BP30">
        <v>1.76</v>
      </c>
      <c r="BQ30">
        <v>0.76</v>
      </c>
    </row>
    <row r="31" spans="1:69">
      <c r="A31" t="s">
        <v>280</v>
      </c>
      <c r="G31" t="s">
        <v>73</v>
      </c>
      <c r="H31" s="115">
        <v>293.33999999999992</v>
      </c>
      <c r="I31" s="88">
        <v>146.01999999999995</v>
      </c>
      <c r="J31" s="88">
        <v>11.5</v>
      </c>
      <c r="K31" s="88">
        <v>0.97</v>
      </c>
      <c r="L31" s="88">
        <v>9.6999999999999993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11.05</v>
      </c>
      <c r="X31">
        <v>17.46</v>
      </c>
      <c r="Y31">
        <v>5.91</v>
      </c>
      <c r="Z31">
        <v>26.7</v>
      </c>
      <c r="AA31">
        <v>0.97</v>
      </c>
      <c r="AB31">
        <v>43.08</v>
      </c>
      <c r="AC31">
        <v>29.1</v>
      </c>
      <c r="AD31">
        <v>0</v>
      </c>
      <c r="AE31">
        <v>33.950000000000003</v>
      </c>
      <c r="AF31">
        <v>0</v>
      </c>
      <c r="AG31">
        <v>0</v>
      </c>
      <c r="AH31">
        <v>12.12</v>
      </c>
      <c r="AI31">
        <v>0</v>
      </c>
      <c r="AJ31">
        <v>0</v>
      </c>
      <c r="AK31">
        <v>81.48</v>
      </c>
      <c r="AL31">
        <v>14.55</v>
      </c>
      <c r="AM31">
        <v>0</v>
      </c>
      <c r="AN31">
        <v>22.28</v>
      </c>
      <c r="AO31">
        <v>32.33</v>
      </c>
      <c r="AP31">
        <v>9.6999999999999993</v>
      </c>
      <c r="AQ31">
        <v>0</v>
      </c>
      <c r="AR31">
        <v>0.56000000000000005</v>
      </c>
      <c r="AS31">
        <v>0.27</v>
      </c>
      <c r="AT31">
        <v>0.37</v>
      </c>
      <c r="AU31">
        <v>0.67</v>
      </c>
      <c r="AV31">
        <v>0.67</v>
      </c>
      <c r="AW31">
        <v>0.74</v>
      </c>
      <c r="AX31">
        <v>0.67</v>
      </c>
      <c r="AY31">
        <v>0.45</v>
      </c>
      <c r="AZ31">
        <v>0.43</v>
      </c>
      <c r="BA31">
        <v>1.36</v>
      </c>
      <c r="BB31">
        <v>0.39</v>
      </c>
      <c r="BC31">
        <v>0.97</v>
      </c>
      <c r="BD31">
        <v>0.39</v>
      </c>
      <c r="BE31">
        <v>0.39</v>
      </c>
      <c r="BF31">
        <v>0.39</v>
      </c>
      <c r="BG31">
        <v>0.78</v>
      </c>
      <c r="BH31">
        <v>0.48</v>
      </c>
      <c r="BI31">
        <v>2.91</v>
      </c>
      <c r="BJ31">
        <v>0.68</v>
      </c>
      <c r="BK31">
        <v>0.57999999999999996</v>
      </c>
      <c r="BL31">
        <v>0.39</v>
      </c>
      <c r="BM31">
        <v>0</v>
      </c>
      <c r="BN31">
        <v>0</v>
      </c>
      <c r="BO31">
        <v>100.38</v>
      </c>
      <c r="BP31">
        <v>4.1500000000000004</v>
      </c>
      <c r="BQ31">
        <v>1.78</v>
      </c>
    </row>
    <row r="32" spans="1:69">
      <c r="A32" t="s">
        <v>281</v>
      </c>
      <c r="G32" t="s">
        <v>74</v>
      </c>
      <c r="H32" s="115">
        <v>296.18999999999994</v>
      </c>
      <c r="I32" s="88">
        <v>147.23999999999995</v>
      </c>
      <c r="J32" s="88">
        <v>11.5</v>
      </c>
      <c r="K32" s="88">
        <v>0.97</v>
      </c>
      <c r="L32" s="88">
        <v>9.6999999999999993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11.05</v>
      </c>
      <c r="X32">
        <v>17.46</v>
      </c>
      <c r="Y32">
        <v>5.91</v>
      </c>
      <c r="Z32">
        <v>26.7</v>
      </c>
      <c r="AA32">
        <v>0.97</v>
      </c>
      <c r="AB32">
        <v>43.08</v>
      </c>
      <c r="AC32">
        <v>29.1</v>
      </c>
      <c r="AD32">
        <v>0</v>
      </c>
      <c r="AE32">
        <v>33.950000000000003</v>
      </c>
      <c r="AF32">
        <v>0</v>
      </c>
      <c r="AG32">
        <v>0</v>
      </c>
      <c r="AH32">
        <v>12.12</v>
      </c>
      <c r="AI32">
        <v>0</v>
      </c>
      <c r="AJ32">
        <v>0</v>
      </c>
      <c r="AK32">
        <v>81.48</v>
      </c>
      <c r="AL32">
        <v>14.55</v>
      </c>
      <c r="AM32">
        <v>0</v>
      </c>
      <c r="AN32">
        <v>22.28</v>
      </c>
      <c r="AO32">
        <v>32.33</v>
      </c>
      <c r="AP32">
        <v>9.6999999999999993</v>
      </c>
      <c r="AQ32">
        <v>0</v>
      </c>
      <c r="AR32">
        <v>0.56000000000000005</v>
      </c>
      <c r="AS32">
        <v>0.27</v>
      </c>
      <c r="AT32">
        <v>0.37</v>
      </c>
      <c r="AU32">
        <v>0.67</v>
      </c>
      <c r="AV32">
        <v>0.67</v>
      </c>
      <c r="AW32">
        <v>0.74</v>
      </c>
      <c r="AX32">
        <v>0.67</v>
      </c>
      <c r="AY32">
        <v>0.45</v>
      </c>
      <c r="AZ32">
        <v>0.43</v>
      </c>
      <c r="BA32">
        <v>1.36</v>
      </c>
      <c r="BB32">
        <v>0.39</v>
      </c>
      <c r="BC32">
        <v>0.97</v>
      </c>
      <c r="BD32">
        <v>0.39</v>
      </c>
      <c r="BE32">
        <v>0.39</v>
      </c>
      <c r="BF32">
        <v>0.39</v>
      </c>
      <c r="BG32">
        <v>0.78</v>
      </c>
      <c r="BH32">
        <v>0.48</v>
      </c>
      <c r="BI32">
        <v>2.91</v>
      </c>
      <c r="BJ32">
        <v>0.68</v>
      </c>
      <c r="BK32">
        <v>0.57999999999999996</v>
      </c>
      <c r="BL32">
        <v>0.39</v>
      </c>
      <c r="BM32">
        <v>0</v>
      </c>
      <c r="BN32">
        <v>0</v>
      </c>
      <c r="BO32">
        <v>100.38</v>
      </c>
      <c r="BP32">
        <v>7</v>
      </c>
      <c r="BQ32">
        <v>3</v>
      </c>
    </row>
    <row r="33" spans="1:69">
      <c r="A33" t="s">
        <v>282</v>
      </c>
      <c r="G33" t="s">
        <v>75</v>
      </c>
      <c r="H33" s="115">
        <v>305.98999999999995</v>
      </c>
      <c r="I33" s="88">
        <v>151.43999999999994</v>
      </c>
      <c r="J33" s="88">
        <v>11.5</v>
      </c>
      <c r="K33" s="88">
        <v>0.97</v>
      </c>
      <c r="L33" s="88">
        <v>9.6999999999999993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11.05</v>
      </c>
      <c r="X33">
        <v>17.46</v>
      </c>
      <c r="Y33">
        <v>5.91</v>
      </c>
      <c r="Z33">
        <v>26.7</v>
      </c>
      <c r="AA33">
        <v>0.97</v>
      </c>
      <c r="AB33">
        <v>43.08</v>
      </c>
      <c r="AC33">
        <v>29.1</v>
      </c>
      <c r="AD33">
        <v>0</v>
      </c>
      <c r="AE33">
        <v>33.950000000000003</v>
      </c>
      <c r="AF33">
        <v>0</v>
      </c>
      <c r="AG33">
        <v>0</v>
      </c>
      <c r="AH33">
        <v>12.12</v>
      </c>
      <c r="AI33">
        <v>0</v>
      </c>
      <c r="AJ33">
        <v>0</v>
      </c>
      <c r="AK33">
        <v>81.48</v>
      </c>
      <c r="AL33">
        <v>14.55</v>
      </c>
      <c r="AM33">
        <v>0</v>
      </c>
      <c r="AN33">
        <v>22.28</v>
      </c>
      <c r="AO33">
        <v>32.33</v>
      </c>
      <c r="AP33">
        <v>9.6999999999999993</v>
      </c>
      <c r="AQ33">
        <v>0</v>
      </c>
      <c r="AR33">
        <v>0.56000000000000005</v>
      </c>
      <c r="AS33">
        <v>0.27</v>
      </c>
      <c r="AT33">
        <v>0.37</v>
      </c>
      <c r="AU33">
        <v>0.67</v>
      </c>
      <c r="AV33">
        <v>0.67</v>
      </c>
      <c r="AW33">
        <v>0.74</v>
      </c>
      <c r="AX33">
        <v>0.67</v>
      </c>
      <c r="AY33">
        <v>0.45</v>
      </c>
      <c r="AZ33">
        <v>0.43</v>
      </c>
      <c r="BA33">
        <v>1.36</v>
      </c>
      <c r="BB33">
        <v>0.39</v>
      </c>
      <c r="BC33">
        <v>0.97</v>
      </c>
      <c r="BD33">
        <v>0.39</v>
      </c>
      <c r="BE33">
        <v>0.39</v>
      </c>
      <c r="BF33">
        <v>0.39</v>
      </c>
      <c r="BG33">
        <v>0.78</v>
      </c>
      <c r="BH33">
        <v>0.48</v>
      </c>
      <c r="BI33">
        <v>2.91</v>
      </c>
      <c r="BJ33">
        <v>0.68</v>
      </c>
      <c r="BK33">
        <v>0.57999999999999996</v>
      </c>
      <c r="BL33">
        <v>0.39</v>
      </c>
      <c r="BM33">
        <v>0</v>
      </c>
      <c r="BN33">
        <v>0</v>
      </c>
      <c r="BO33">
        <v>100.38</v>
      </c>
      <c r="BP33">
        <v>16.8</v>
      </c>
      <c r="BQ33">
        <v>7.2</v>
      </c>
    </row>
    <row r="34" spans="1:69">
      <c r="A34" t="s">
        <v>283</v>
      </c>
      <c r="G34" t="s">
        <v>76</v>
      </c>
      <c r="H34" s="115">
        <v>313.68999999999994</v>
      </c>
      <c r="I34" s="88">
        <v>154.73999999999995</v>
      </c>
      <c r="J34" s="88">
        <v>11.5</v>
      </c>
      <c r="K34" s="88">
        <v>0.97</v>
      </c>
      <c r="L34" s="88">
        <v>9.6999999999999993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11.05</v>
      </c>
      <c r="X34">
        <v>17.46</v>
      </c>
      <c r="Y34">
        <v>5.91</v>
      </c>
      <c r="Z34">
        <v>26.7</v>
      </c>
      <c r="AA34">
        <v>0.97</v>
      </c>
      <c r="AB34">
        <v>43.08</v>
      </c>
      <c r="AC34">
        <v>29.1</v>
      </c>
      <c r="AD34">
        <v>0</v>
      </c>
      <c r="AE34">
        <v>33.950000000000003</v>
      </c>
      <c r="AF34">
        <v>0</v>
      </c>
      <c r="AG34">
        <v>0</v>
      </c>
      <c r="AH34">
        <v>12.12</v>
      </c>
      <c r="AI34">
        <v>0</v>
      </c>
      <c r="AJ34">
        <v>0</v>
      </c>
      <c r="AK34">
        <v>81.48</v>
      </c>
      <c r="AL34">
        <v>14.55</v>
      </c>
      <c r="AM34">
        <v>0</v>
      </c>
      <c r="AN34">
        <v>22.28</v>
      </c>
      <c r="AO34">
        <v>32.33</v>
      </c>
      <c r="AP34">
        <v>9.6999999999999993</v>
      </c>
      <c r="AQ34">
        <v>0</v>
      </c>
      <c r="AR34">
        <v>0.56000000000000005</v>
      </c>
      <c r="AS34">
        <v>0.27</v>
      </c>
      <c r="AT34">
        <v>0.37</v>
      </c>
      <c r="AU34">
        <v>0.67</v>
      </c>
      <c r="AV34">
        <v>0.67</v>
      </c>
      <c r="AW34">
        <v>0.74</v>
      </c>
      <c r="AX34">
        <v>0.67</v>
      </c>
      <c r="AY34">
        <v>0.45</v>
      </c>
      <c r="AZ34">
        <v>0.43</v>
      </c>
      <c r="BA34">
        <v>1.36</v>
      </c>
      <c r="BB34">
        <v>0.39</v>
      </c>
      <c r="BC34">
        <v>0.97</v>
      </c>
      <c r="BD34">
        <v>0.39</v>
      </c>
      <c r="BE34">
        <v>0.39</v>
      </c>
      <c r="BF34">
        <v>0.39</v>
      </c>
      <c r="BG34">
        <v>0.78</v>
      </c>
      <c r="BH34">
        <v>0.48</v>
      </c>
      <c r="BI34">
        <v>2.91</v>
      </c>
      <c r="BJ34">
        <v>0.68</v>
      </c>
      <c r="BK34">
        <v>0.57999999999999996</v>
      </c>
      <c r="BL34">
        <v>0.39</v>
      </c>
      <c r="BM34">
        <v>0</v>
      </c>
      <c r="BN34">
        <v>0</v>
      </c>
      <c r="BO34">
        <v>100.38</v>
      </c>
      <c r="BP34">
        <v>24.5</v>
      </c>
      <c r="BQ34">
        <v>10.5</v>
      </c>
    </row>
    <row r="35" spans="1:69">
      <c r="A35" t="s">
        <v>297</v>
      </c>
      <c r="G35" t="s">
        <v>77</v>
      </c>
      <c r="H35" s="115">
        <v>320.70999999999992</v>
      </c>
      <c r="I35" s="88">
        <v>157.73999999999995</v>
      </c>
      <c r="J35" s="88">
        <v>11.379999999999999</v>
      </c>
      <c r="K35" s="88">
        <v>0.97</v>
      </c>
      <c r="L35" s="88">
        <v>9.6999999999999993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10.95</v>
      </c>
      <c r="X35">
        <v>17.46</v>
      </c>
      <c r="Y35">
        <v>5.91</v>
      </c>
      <c r="Z35">
        <v>26.7</v>
      </c>
      <c r="AA35">
        <v>0.97</v>
      </c>
      <c r="AB35">
        <v>43.08</v>
      </c>
      <c r="AC35">
        <v>29.1</v>
      </c>
      <c r="AD35">
        <v>0</v>
      </c>
      <c r="AE35">
        <v>33.950000000000003</v>
      </c>
      <c r="AF35">
        <v>0</v>
      </c>
      <c r="AG35">
        <v>0</v>
      </c>
      <c r="AH35">
        <v>12.12</v>
      </c>
      <c r="AI35">
        <v>0</v>
      </c>
      <c r="AJ35">
        <v>0</v>
      </c>
      <c r="AK35">
        <v>81.48</v>
      </c>
      <c r="AL35">
        <v>14.55</v>
      </c>
      <c r="AM35">
        <v>0</v>
      </c>
      <c r="AN35">
        <v>22.28</v>
      </c>
      <c r="AO35">
        <v>32.33</v>
      </c>
      <c r="AP35">
        <v>9.6999999999999993</v>
      </c>
      <c r="AQ35">
        <v>0</v>
      </c>
      <c r="AR35">
        <v>0.66</v>
      </c>
      <c r="AS35">
        <v>0.27</v>
      </c>
      <c r="AT35">
        <v>0.35</v>
      </c>
      <c r="AU35">
        <v>0.64</v>
      </c>
      <c r="AV35">
        <v>0.67</v>
      </c>
      <c r="AW35">
        <v>0.71</v>
      </c>
      <c r="AX35">
        <v>0.67</v>
      </c>
      <c r="AY35">
        <v>0.43</v>
      </c>
      <c r="AZ35">
        <v>0.43</v>
      </c>
      <c r="BA35">
        <v>1.36</v>
      </c>
      <c r="BB35">
        <v>0.39</v>
      </c>
      <c r="BC35">
        <v>0.97</v>
      </c>
      <c r="BD35">
        <v>0.39</v>
      </c>
      <c r="BE35">
        <v>0.39</v>
      </c>
      <c r="BF35">
        <v>0.39</v>
      </c>
      <c r="BG35">
        <v>0.78</v>
      </c>
      <c r="BH35">
        <v>0.48</v>
      </c>
      <c r="BI35">
        <v>2.91</v>
      </c>
      <c r="BJ35">
        <v>0.68</v>
      </c>
      <c r="BK35">
        <v>0.57999999999999996</v>
      </c>
      <c r="BL35">
        <v>0.39</v>
      </c>
      <c r="BM35">
        <v>0</v>
      </c>
      <c r="BN35">
        <v>0</v>
      </c>
      <c r="BO35">
        <v>100.38</v>
      </c>
      <c r="BP35">
        <v>31.5</v>
      </c>
      <c r="BQ35">
        <v>13.5</v>
      </c>
    </row>
    <row r="36" spans="1:69">
      <c r="A36" t="s">
        <v>330</v>
      </c>
      <c r="G36" t="s">
        <v>78</v>
      </c>
      <c r="H36" s="115">
        <v>327.70999999999992</v>
      </c>
      <c r="I36" s="88">
        <v>160.73999999999995</v>
      </c>
      <c r="J36" s="88">
        <v>11.379999999999999</v>
      </c>
      <c r="K36" s="88">
        <v>0.97</v>
      </c>
      <c r="L36" s="88">
        <v>9.6999999999999993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10.95</v>
      </c>
      <c r="X36">
        <v>17.46</v>
      </c>
      <c r="Y36">
        <v>5.91</v>
      </c>
      <c r="Z36">
        <v>26.7</v>
      </c>
      <c r="AA36">
        <v>0.97</v>
      </c>
      <c r="AB36">
        <v>43.08</v>
      </c>
      <c r="AC36">
        <v>29.1</v>
      </c>
      <c r="AD36">
        <v>0</v>
      </c>
      <c r="AE36">
        <v>33.950000000000003</v>
      </c>
      <c r="AF36">
        <v>0</v>
      </c>
      <c r="AG36">
        <v>0</v>
      </c>
      <c r="AH36">
        <v>12.12</v>
      </c>
      <c r="AI36">
        <v>0</v>
      </c>
      <c r="AJ36">
        <v>0</v>
      </c>
      <c r="AK36">
        <v>81.48</v>
      </c>
      <c r="AL36">
        <v>14.55</v>
      </c>
      <c r="AM36">
        <v>0</v>
      </c>
      <c r="AN36">
        <v>22.28</v>
      </c>
      <c r="AO36">
        <v>32.33</v>
      </c>
      <c r="AP36">
        <v>9.6999999999999993</v>
      </c>
      <c r="AQ36">
        <v>0</v>
      </c>
      <c r="AR36">
        <v>0.66</v>
      </c>
      <c r="AS36">
        <v>0.27</v>
      </c>
      <c r="AT36">
        <v>0.35</v>
      </c>
      <c r="AU36">
        <v>0.64</v>
      </c>
      <c r="AV36">
        <v>0.67</v>
      </c>
      <c r="AW36">
        <v>0.71</v>
      </c>
      <c r="AX36">
        <v>0.67</v>
      </c>
      <c r="AY36">
        <v>0.43</v>
      </c>
      <c r="AZ36">
        <v>0.43</v>
      </c>
      <c r="BA36">
        <v>1.36</v>
      </c>
      <c r="BB36">
        <v>0.39</v>
      </c>
      <c r="BC36">
        <v>0.97</v>
      </c>
      <c r="BD36">
        <v>0.39</v>
      </c>
      <c r="BE36">
        <v>0.39</v>
      </c>
      <c r="BF36">
        <v>0.39</v>
      </c>
      <c r="BG36">
        <v>0.78</v>
      </c>
      <c r="BH36">
        <v>0.48</v>
      </c>
      <c r="BI36">
        <v>2.91</v>
      </c>
      <c r="BJ36">
        <v>0.68</v>
      </c>
      <c r="BK36">
        <v>0.57999999999999996</v>
      </c>
      <c r="BL36">
        <v>0.39</v>
      </c>
      <c r="BM36">
        <v>0</v>
      </c>
      <c r="BN36">
        <v>0</v>
      </c>
      <c r="BO36">
        <v>100.38</v>
      </c>
      <c r="BP36">
        <v>38.5</v>
      </c>
      <c r="BQ36">
        <v>16.5</v>
      </c>
    </row>
    <row r="37" spans="1:69">
      <c r="A37" t="s">
        <v>331</v>
      </c>
      <c r="G37" t="s">
        <v>79</v>
      </c>
      <c r="H37" s="115">
        <v>334.00999999999993</v>
      </c>
      <c r="I37" s="88">
        <v>163.43999999999994</v>
      </c>
      <c r="J37" s="88">
        <v>11.379999999999999</v>
      </c>
      <c r="K37" s="88">
        <v>0.97</v>
      </c>
      <c r="L37" s="88">
        <v>9.6999999999999993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10.95</v>
      </c>
      <c r="X37">
        <v>17.46</v>
      </c>
      <c r="Y37">
        <v>5.91</v>
      </c>
      <c r="Z37">
        <v>26.7</v>
      </c>
      <c r="AA37">
        <v>0.97</v>
      </c>
      <c r="AB37">
        <v>43.08</v>
      </c>
      <c r="AC37">
        <v>29.1</v>
      </c>
      <c r="AD37">
        <v>0</v>
      </c>
      <c r="AE37">
        <v>33.950000000000003</v>
      </c>
      <c r="AF37">
        <v>0</v>
      </c>
      <c r="AG37">
        <v>0</v>
      </c>
      <c r="AH37">
        <v>12.12</v>
      </c>
      <c r="AI37">
        <v>0</v>
      </c>
      <c r="AJ37">
        <v>0</v>
      </c>
      <c r="AK37">
        <v>81.48</v>
      </c>
      <c r="AL37">
        <v>14.55</v>
      </c>
      <c r="AM37">
        <v>0</v>
      </c>
      <c r="AN37">
        <v>22.28</v>
      </c>
      <c r="AO37">
        <v>32.33</v>
      </c>
      <c r="AP37">
        <v>9.6999999999999993</v>
      </c>
      <c r="AQ37">
        <v>0</v>
      </c>
      <c r="AR37">
        <v>0.66</v>
      </c>
      <c r="AS37">
        <v>0.27</v>
      </c>
      <c r="AT37">
        <v>0.35</v>
      </c>
      <c r="AU37">
        <v>0.64</v>
      </c>
      <c r="AV37">
        <v>0.67</v>
      </c>
      <c r="AW37">
        <v>0.71</v>
      </c>
      <c r="AX37">
        <v>0.67</v>
      </c>
      <c r="AY37">
        <v>0.43</v>
      </c>
      <c r="AZ37">
        <v>0.43</v>
      </c>
      <c r="BA37">
        <v>1.36</v>
      </c>
      <c r="BB37">
        <v>0.39</v>
      </c>
      <c r="BC37">
        <v>0.97</v>
      </c>
      <c r="BD37">
        <v>0.39</v>
      </c>
      <c r="BE37">
        <v>0.39</v>
      </c>
      <c r="BF37">
        <v>0.39</v>
      </c>
      <c r="BG37">
        <v>0.78</v>
      </c>
      <c r="BH37">
        <v>0.48</v>
      </c>
      <c r="BI37">
        <v>2.91</v>
      </c>
      <c r="BJ37">
        <v>0.68</v>
      </c>
      <c r="BK37">
        <v>0.57999999999999996</v>
      </c>
      <c r="BL37">
        <v>0.39</v>
      </c>
      <c r="BM37">
        <v>0</v>
      </c>
      <c r="BN37">
        <v>0</v>
      </c>
      <c r="BO37">
        <v>100.38</v>
      </c>
      <c r="BP37">
        <v>44.8</v>
      </c>
      <c r="BQ37">
        <v>19.2</v>
      </c>
    </row>
    <row r="38" spans="1:69">
      <c r="A38" t="s">
        <v>332</v>
      </c>
      <c r="G38" t="s">
        <v>80</v>
      </c>
      <c r="H38" s="115">
        <v>343.1099999999999</v>
      </c>
      <c r="I38" s="88">
        <v>167.33999999999995</v>
      </c>
      <c r="J38" s="88">
        <v>11.379999999999999</v>
      </c>
      <c r="K38" s="88">
        <v>0.97</v>
      </c>
      <c r="L38" s="88">
        <v>9.6999999999999993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10.95</v>
      </c>
      <c r="X38">
        <v>17.46</v>
      </c>
      <c r="Y38">
        <v>5.91</v>
      </c>
      <c r="Z38">
        <v>26.7</v>
      </c>
      <c r="AA38">
        <v>0.97</v>
      </c>
      <c r="AB38">
        <v>43.08</v>
      </c>
      <c r="AC38">
        <v>29.1</v>
      </c>
      <c r="AD38">
        <v>0</v>
      </c>
      <c r="AE38">
        <v>33.950000000000003</v>
      </c>
      <c r="AF38">
        <v>0</v>
      </c>
      <c r="AG38">
        <v>0</v>
      </c>
      <c r="AH38">
        <v>12.12</v>
      </c>
      <c r="AI38">
        <v>0</v>
      </c>
      <c r="AJ38">
        <v>0</v>
      </c>
      <c r="AK38">
        <v>81.48</v>
      </c>
      <c r="AL38">
        <v>14.55</v>
      </c>
      <c r="AM38">
        <v>0</v>
      </c>
      <c r="AN38">
        <v>22.28</v>
      </c>
      <c r="AO38">
        <v>32.33</v>
      </c>
      <c r="AP38">
        <v>9.6999999999999993</v>
      </c>
      <c r="AQ38">
        <v>0</v>
      </c>
      <c r="AR38">
        <v>0.66</v>
      </c>
      <c r="AS38">
        <v>0.27</v>
      </c>
      <c r="AT38">
        <v>0.35</v>
      </c>
      <c r="AU38">
        <v>0.64</v>
      </c>
      <c r="AV38">
        <v>0.67</v>
      </c>
      <c r="AW38">
        <v>0.71</v>
      </c>
      <c r="AX38">
        <v>0.67</v>
      </c>
      <c r="AY38">
        <v>0.43</v>
      </c>
      <c r="AZ38">
        <v>0.43</v>
      </c>
      <c r="BA38">
        <v>1.36</v>
      </c>
      <c r="BB38">
        <v>0.39</v>
      </c>
      <c r="BC38">
        <v>0.97</v>
      </c>
      <c r="BD38">
        <v>0.39</v>
      </c>
      <c r="BE38">
        <v>0.39</v>
      </c>
      <c r="BF38">
        <v>0.39</v>
      </c>
      <c r="BG38">
        <v>0.78</v>
      </c>
      <c r="BH38">
        <v>0.48</v>
      </c>
      <c r="BI38">
        <v>2.91</v>
      </c>
      <c r="BJ38">
        <v>0.68</v>
      </c>
      <c r="BK38">
        <v>0.57999999999999996</v>
      </c>
      <c r="BL38">
        <v>0.39</v>
      </c>
      <c r="BM38">
        <v>0</v>
      </c>
      <c r="BN38">
        <v>0</v>
      </c>
      <c r="BO38">
        <v>100.38</v>
      </c>
      <c r="BP38">
        <v>53.9</v>
      </c>
      <c r="BQ38">
        <v>23.1</v>
      </c>
    </row>
    <row r="39" spans="1:69">
      <c r="A39" t="s">
        <v>333</v>
      </c>
      <c r="G39" t="s">
        <v>81</v>
      </c>
      <c r="H39" s="115">
        <v>351.76</v>
      </c>
      <c r="I39" s="88">
        <v>169.73999999999995</v>
      </c>
      <c r="J39" s="88">
        <v>11.2</v>
      </c>
      <c r="K39" s="88">
        <v>44.62</v>
      </c>
      <c r="L39" s="88">
        <v>9.6999999999999993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10.77</v>
      </c>
      <c r="X39">
        <v>17.46</v>
      </c>
      <c r="Y39">
        <v>8.9600000000000009</v>
      </c>
      <c r="Z39">
        <v>26.7</v>
      </c>
      <c r="AA39">
        <v>0.97</v>
      </c>
      <c r="AB39">
        <v>43.08</v>
      </c>
      <c r="AC39">
        <v>29.1</v>
      </c>
      <c r="AD39">
        <v>0</v>
      </c>
      <c r="AE39">
        <v>33.950000000000003</v>
      </c>
      <c r="AF39">
        <v>0</v>
      </c>
      <c r="AG39">
        <v>0</v>
      </c>
      <c r="AH39">
        <v>12.12</v>
      </c>
      <c r="AI39">
        <v>0</v>
      </c>
      <c r="AJ39">
        <v>19.399999999999999</v>
      </c>
      <c r="AK39">
        <v>81.48</v>
      </c>
      <c r="AL39">
        <v>14.55</v>
      </c>
      <c r="AM39">
        <v>0</v>
      </c>
      <c r="AN39">
        <v>22.28</v>
      </c>
      <c r="AO39">
        <v>32.33</v>
      </c>
      <c r="AP39">
        <v>9.6999999999999993</v>
      </c>
      <c r="AQ39">
        <v>24.25</v>
      </c>
      <c r="AR39">
        <v>0.66</v>
      </c>
      <c r="AS39">
        <v>0.27</v>
      </c>
      <c r="AT39">
        <v>0.35</v>
      </c>
      <c r="AU39">
        <v>0.64</v>
      </c>
      <c r="AV39">
        <v>0.67</v>
      </c>
      <c r="AW39">
        <v>0.71</v>
      </c>
      <c r="AX39">
        <v>0.67</v>
      </c>
      <c r="AY39">
        <v>0.43</v>
      </c>
      <c r="AZ39">
        <v>0.43</v>
      </c>
      <c r="BA39">
        <v>1.36</v>
      </c>
      <c r="BB39">
        <v>0.39</v>
      </c>
      <c r="BC39">
        <v>0.97</v>
      </c>
      <c r="BD39">
        <v>0.39</v>
      </c>
      <c r="BE39">
        <v>0.39</v>
      </c>
      <c r="BF39">
        <v>0.39</v>
      </c>
      <c r="BG39">
        <v>0.78</v>
      </c>
      <c r="BH39">
        <v>0.48</v>
      </c>
      <c r="BI39">
        <v>2.91</v>
      </c>
      <c r="BJ39">
        <v>0.68</v>
      </c>
      <c r="BK39">
        <v>0.57999999999999996</v>
      </c>
      <c r="BL39">
        <v>0.39</v>
      </c>
      <c r="BM39">
        <v>0</v>
      </c>
      <c r="BN39">
        <v>0</v>
      </c>
      <c r="BO39">
        <v>100.38</v>
      </c>
      <c r="BP39">
        <v>59.5</v>
      </c>
      <c r="BQ39">
        <v>25.5</v>
      </c>
    </row>
    <row r="40" spans="1:69">
      <c r="A40" t="s">
        <v>354</v>
      </c>
      <c r="G40" t="s">
        <v>82</v>
      </c>
      <c r="H40" s="115">
        <v>358.66999999999996</v>
      </c>
      <c r="I40" s="88">
        <v>172.69999999999996</v>
      </c>
      <c r="J40" s="88">
        <v>11.2</v>
      </c>
      <c r="K40" s="88">
        <v>44.62</v>
      </c>
      <c r="L40" s="88">
        <v>9.6999999999999993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10.77</v>
      </c>
      <c r="X40">
        <v>17.46</v>
      </c>
      <c r="Y40">
        <v>8.9600000000000009</v>
      </c>
      <c r="Z40">
        <v>26.7</v>
      </c>
      <c r="AA40">
        <v>0.97</v>
      </c>
      <c r="AB40">
        <v>43.08</v>
      </c>
      <c r="AC40">
        <v>29.1</v>
      </c>
      <c r="AD40">
        <v>0</v>
      </c>
      <c r="AE40">
        <v>33.950000000000003</v>
      </c>
      <c r="AF40">
        <v>0</v>
      </c>
      <c r="AG40">
        <v>0</v>
      </c>
      <c r="AH40">
        <v>12.12</v>
      </c>
      <c r="AI40">
        <v>0</v>
      </c>
      <c r="AJ40">
        <v>19.399999999999999</v>
      </c>
      <c r="AK40">
        <v>81.48</v>
      </c>
      <c r="AL40">
        <v>14.55</v>
      </c>
      <c r="AM40">
        <v>0</v>
      </c>
      <c r="AN40">
        <v>22.28</v>
      </c>
      <c r="AO40">
        <v>32.33</v>
      </c>
      <c r="AP40">
        <v>9.6999999999999993</v>
      </c>
      <c r="AQ40">
        <v>24.25</v>
      </c>
      <c r="AR40">
        <v>0.66</v>
      </c>
      <c r="AS40">
        <v>0.27</v>
      </c>
      <c r="AT40">
        <v>0.35</v>
      </c>
      <c r="AU40">
        <v>0.64</v>
      </c>
      <c r="AV40">
        <v>0.67</v>
      </c>
      <c r="AW40">
        <v>0.71</v>
      </c>
      <c r="AX40">
        <v>0.67</v>
      </c>
      <c r="AY40">
        <v>0.43</v>
      </c>
      <c r="AZ40">
        <v>0.43</v>
      </c>
      <c r="BA40">
        <v>1.36</v>
      </c>
      <c r="BB40">
        <v>0.39</v>
      </c>
      <c r="BC40">
        <v>0.97</v>
      </c>
      <c r="BD40">
        <v>0.39</v>
      </c>
      <c r="BE40">
        <v>0.39</v>
      </c>
      <c r="BF40">
        <v>0.39</v>
      </c>
      <c r="BG40">
        <v>0.78</v>
      </c>
      <c r="BH40">
        <v>0.48</v>
      </c>
      <c r="BI40">
        <v>2.91</v>
      </c>
      <c r="BJ40">
        <v>0.68</v>
      </c>
      <c r="BK40">
        <v>0.57999999999999996</v>
      </c>
      <c r="BL40">
        <v>0.39</v>
      </c>
      <c r="BM40">
        <v>0</v>
      </c>
      <c r="BN40">
        <v>0</v>
      </c>
      <c r="BO40">
        <v>100.38</v>
      </c>
      <c r="BP40">
        <v>66.41</v>
      </c>
      <c r="BQ40">
        <v>28.46</v>
      </c>
    </row>
    <row r="41" spans="1:69">
      <c r="A41" t="s">
        <v>355</v>
      </c>
      <c r="G41" t="s">
        <v>83</v>
      </c>
      <c r="H41" s="115">
        <v>364.43</v>
      </c>
      <c r="I41" s="88">
        <v>175.16999999999996</v>
      </c>
      <c r="J41" s="88">
        <v>11.2</v>
      </c>
      <c r="K41" s="88">
        <v>44.62</v>
      </c>
      <c r="L41" s="88">
        <v>9.6999999999999993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10.77</v>
      </c>
      <c r="X41">
        <v>17.46</v>
      </c>
      <c r="Y41">
        <v>8.9600000000000009</v>
      </c>
      <c r="Z41">
        <v>26.7</v>
      </c>
      <c r="AA41">
        <v>0.97</v>
      </c>
      <c r="AB41">
        <v>43.08</v>
      </c>
      <c r="AC41">
        <v>29.1</v>
      </c>
      <c r="AD41">
        <v>0</v>
      </c>
      <c r="AE41">
        <v>33.950000000000003</v>
      </c>
      <c r="AF41">
        <v>0</v>
      </c>
      <c r="AG41">
        <v>0</v>
      </c>
      <c r="AH41">
        <v>12.12</v>
      </c>
      <c r="AI41">
        <v>0</v>
      </c>
      <c r="AJ41">
        <v>19.399999999999999</v>
      </c>
      <c r="AK41">
        <v>81.48</v>
      </c>
      <c r="AL41">
        <v>14.55</v>
      </c>
      <c r="AM41">
        <v>0</v>
      </c>
      <c r="AN41">
        <v>22.28</v>
      </c>
      <c r="AO41">
        <v>32.33</v>
      </c>
      <c r="AP41">
        <v>9.6999999999999993</v>
      </c>
      <c r="AQ41">
        <v>24.25</v>
      </c>
      <c r="AR41">
        <v>0.66</v>
      </c>
      <c r="AS41">
        <v>0.27</v>
      </c>
      <c r="AT41">
        <v>0.35</v>
      </c>
      <c r="AU41">
        <v>0.64</v>
      </c>
      <c r="AV41">
        <v>0.67</v>
      </c>
      <c r="AW41">
        <v>0.71</v>
      </c>
      <c r="AX41">
        <v>0.67</v>
      </c>
      <c r="AY41">
        <v>0.43</v>
      </c>
      <c r="AZ41">
        <v>0.43</v>
      </c>
      <c r="BA41">
        <v>1.36</v>
      </c>
      <c r="BB41">
        <v>0.39</v>
      </c>
      <c r="BC41">
        <v>0.97</v>
      </c>
      <c r="BD41">
        <v>0.39</v>
      </c>
      <c r="BE41">
        <v>0.39</v>
      </c>
      <c r="BF41">
        <v>0.39</v>
      </c>
      <c r="BG41">
        <v>0.78</v>
      </c>
      <c r="BH41">
        <v>0.48</v>
      </c>
      <c r="BI41">
        <v>2.91</v>
      </c>
      <c r="BJ41">
        <v>0.68</v>
      </c>
      <c r="BK41">
        <v>0.57999999999999996</v>
      </c>
      <c r="BL41">
        <v>0.39</v>
      </c>
      <c r="BM41">
        <v>0</v>
      </c>
      <c r="BN41">
        <v>0</v>
      </c>
      <c r="BO41">
        <v>100.38</v>
      </c>
      <c r="BP41">
        <v>72.17</v>
      </c>
      <c r="BQ41">
        <v>30.93</v>
      </c>
    </row>
    <row r="42" spans="1:69">
      <c r="A42" t="s">
        <v>356</v>
      </c>
      <c r="G42" t="s">
        <v>84</v>
      </c>
      <c r="H42" s="115">
        <v>369.76</v>
      </c>
      <c r="I42" s="88">
        <v>177.44999999999996</v>
      </c>
      <c r="J42" s="88">
        <v>11.2</v>
      </c>
      <c r="K42" s="88">
        <v>44.62</v>
      </c>
      <c r="L42" s="88">
        <v>9.6999999999999993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10.77</v>
      </c>
      <c r="X42">
        <v>17.46</v>
      </c>
      <c r="Y42">
        <v>8.9600000000000009</v>
      </c>
      <c r="Z42">
        <v>26.7</v>
      </c>
      <c r="AA42">
        <v>0.97</v>
      </c>
      <c r="AB42">
        <v>43.08</v>
      </c>
      <c r="AC42">
        <v>29.1</v>
      </c>
      <c r="AD42">
        <v>0</v>
      </c>
      <c r="AE42">
        <v>33.950000000000003</v>
      </c>
      <c r="AF42">
        <v>0</v>
      </c>
      <c r="AG42">
        <v>0</v>
      </c>
      <c r="AH42">
        <v>12.12</v>
      </c>
      <c r="AI42">
        <v>0</v>
      </c>
      <c r="AJ42">
        <v>19.399999999999999</v>
      </c>
      <c r="AK42">
        <v>81.48</v>
      </c>
      <c r="AL42">
        <v>14.55</v>
      </c>
      <c r="AM42">
        <v>0</v>
      </c>
      <c r="AN42">
        <v>22.28</v>
      </c>
      <c r="AO42">
        <v>32.33</v>
      </c>
      <c r="AP42">
        <v>9.6999999999999993</v>
      </c>
      <c r="AQ42">
        <v>24.25</v>
      </c>
      <c r="AR42">
        <v>0.66</v>
      </c>
      <c r="AS42">
        <v>0.27</v>
      </c>
      <c r="AT42">
        <v>0.35</v>
      </c>
      <c r="AU42">
        <v>0.64</v>
      </c>
      <c r="AV42">
        <v>0.67</v>
      </c>
      <c r="AW42">
        <v>0.71</v>
      </c>
      <c r="AX42">
        <v>0.67</v>
      </c>
      <c r="AY42">
        <v>0.43</v>
      </c>
      <c r="AZ42">
        <v>0.43</v>
      </c>
      <c r="BA42">
        <v>1.36</v>
      </c>
      <c r="BB42">
        <v>0.39</v>
      </c>
      <c r="BC42">
        <v>0.97</v>
      </c>
      <c r="BD42">
        <v>0.39</v>
      </c>
      <c r="BE42">
        <v>0.39</v>
      </c>
      <c r="BF42">
        <v>0.39</v>
      </c>
      <c r="BG42">
        <v>0.78</v>
      </c>
      <c r="BH42">
        <v>0.48</v>
      </c>
      <c r="BI42">
        <v>2.91</v>
      </c>
      <c r="BJ42">
        <v>0.68</v>
      </c>
      <c r="BK42">
        <v>0.57999999999999996</v>
      </c>
      <c r="BL42">
        <v>0.39</v>
      </c>
      <c r="BM42">
        <v>0</v>
      </c>
      <c r="BN42">
        <v>0</v>
      </c>
      <c r="BO42">
        <v>100.38</v>
      </c>
      <c r="BP42">
        <v>77.5</v>
      </c>
      <c r="BQ42">
        <v>33.21</v>
      </c>
    </row>
    <row r="43" spans="1:69">
      <c r="A43" t="s">
        <v>362</v>
      </c>
      <c r="G43" t="s">
        <v>85</v>
      </c>
      <c r="H43" s="115">
        <v>372.06</v>
      </c>
      <c r="I43" s="88">
        <v>178.43999999999994</v>
      </c>
      <c r="J43" s="88">
        <v>11.1</v>
      </c>
      <c r="K43" s="88">
        <v>44.62</v>
      </c>
      <c r="L43" s="88">
        <v>3.88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10.67</v>
      </c>
      <c r="X43">
        <v>17.46</v>
      </c>
      <c r="Y43">
        <v>8.9600000000000009</v>
      </c>
      <c r="Z43">
        <v>26.7</v>
      </c>
      <c r="AA43">
        <v>0.97</v>
      </c>
      <c r="AB43">
        <v>43.08</v>
      </c>
      <c r="AC43">
        <v>29.1</v>
      </c>
      <c r="AD43">
        <v>0</v>
      </c>
      <c r="AE43">
        <v>33.950000000000003</v>
      </c>
      <c r="AF43">
        <v>0</v>
      </c>
      <c r="AG43">
        <v>0</v>
      </c>
      <c r="AH43">
        <v>12.12</v>
      </c>
      <c r="AI43">
        <v>0</v>
      </c>
      <c r="AJ43">
        <v>19.399999999999999</v>
      </c>
      <c r="AK43">
        <v>81.48</v>
      </c>
      <c r="AL43">
        <v>14.55</v>
      </c>
      <c r="AM43">
        <v>0</v>
      </c>
      <c r="AN43">
        <v>22.28</v>
      </c>
      <c r="AO43">
        <v>32.33</v>
      </c>
      <c r="AP43">
        <v>3.88</v>
      </c>
      <c r="AQ43">
        <v>24.25</v>
      </c>
      <c r="AR43">
        <v>0.66</v>
      </c>
      <c r="AS43">
        <v>0.27</v>
      </c>
      <c r="AT43">
        <v>0.35</v>
      </c>
      <c r="AU43">
        <v>0.64</v>
      </c>
      <c r="AV43">
        <v>0.67</v>
      </c>
      <c r="AW43">
        <v>0.71</v>
      </c>
      <c r="AX43">
        <v>0.67</v>
      </c>
      <c r="AY43">
        <v>0.43</v>
      </c>
      <c r="AZ43">
        <v>0.43</v>
      </c>
      <c r="BA43">
        <v>1.36</v>
      </c>
      <c r="BB43">
        <v>0.39</v>
      </c>
      <c r="BC43">
        <v>0.97</v>
      </c>
      <c r="BD43">
        <v>0.39</v>
      </c>
      <c r="BE43">
        <v>0.39</v>
      </c>
      <c r="BF43">
        <v>0.39</v>
      </c>
      <c r="BG43">
        <v>0.78</v>
      </c>
      <c r="BH43">
        <v>0.48</v>
      </c>
      <c r="BI43">
        <v>2.91</v>
      </c>
      <c r="BJ43">
        <v>0.68</v>
      </c>
      <c r="BK43">
        <v>0.57999999999999996</v>
      </c>
      <c r="BL43">
        <v>0.39</v>
      </c>
      <c r="BM43">
        <v>0</v>
      </c>
      <c r="BN43">
        <v>0</v>
      </c>
      <c r="BO43">
        <v>100.38</v>
      </c>
      <c r="BP43">
        <v>79.8</v>
      </c>
      <c r="BQ43">
        <v>34.200000000000003</v>
      </c>
    </row>
    <row r="44" spans="1:69">
      <c r="A44" t="s">
        <v>366</v>
      </c>
      <c r="G44" t="s">
        <v>86</v>
      </c>
      <c r="H44" s="115">
        <v>376.96</v>
      </c>
      <c r="I44" s="88">
        <v>180.53999999999996</v>
      </c>
      <c r="J44" s="88">
        <v>11.1</v>
      </c>
      <c r="K44" s="88">
        <v>44.62</v>
      </c>
      <c r="L44" s="88">
        <v>3.88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10.67</v>
      </c>
      <c r="X44">
        <v>17.46</v>
      </c>
      <c r="Y44">
        <v>8.9600000000000009</v>
      </c>
      <c r="Z44">
        <v>26.7</v>
      </c>
      <c r="AA44">
        <v>0.97</v>
      </c>
      <c r="AB44">
        <v>43.08</v>
      </c>
      <c r="AC44">
        <v>29.1</v>
      </c>
      <c r="AD44">
        <v>0</v>
      </c>
      <c r="AE44">
        <v>33.950000000000003</v>
      </c>
      <c r="AF44">
        <v>0</v>
      </c>
      <c r="AG44">
        <v>0</v>
      </c>
      <c r="AH44">
        <v>12.12</v>
      </c>
      <c r="AI44">
        <v>0</v>
      </c>
      <c r="AJ44">
        <v>19.399999999999999</v>
      </c>
      <c r="AK44">
        <v>81.48</v>
      </c>
      <c r="AL44">
        <v>14.55</v>
      </c>
      <c r="AM44">
        <v>0</v>
      </c>
      <c r="AN44">
        <v>22.28</v>
      </c>
      <c r="AO44">
        <v>32.33</v>
      </c>
      <c r="AP44">
        <v>3.88</v>
      </c>
      <c r="AQ44">
        <v>24.25</v>
      </c>
      <c r="AR44">
        <v>0.66</v>
      </c>
      <c r="AS44">
        <v>0.27</v>
      </c>
      <c r="AT44">
        <v>0.35</v>
      </c>
      <c r="AU44">
        <v>0.64</v>
      </c>
      <c r="AV44">
        <v>0.67</v>
      </c>
      <c r="AW44">
        <v>0.71</v>
      </c>
      <c r="AX44">
        <v>0.67</v>
      </c>
      <c r="AY44">
        <v>0.43</v>
      </c>
      <c r="AZ44">
        <v>0.43</v>
      </c>
      <c r="BA44">
        <v>1.36</v>
      </c>
      <c r="BB44">
        <v>0.39</v>
      </c>
      <c r="BC44">
        <v>0.97</v>
      </c>
      <c r="BD44">
        <v>0.39</v>
      </c>
      <c r="BE44">
        <v>0.39</v>
      </c>
      <c r="BF44">
        <v>0.39</v>
      </c>
      <c r="BG44">
        <v>0.78</v>
      </c>
      <c r="BH44">
        <v>0.48</v>
      </c>
      <c r="BI44">
        <v>2.91</v>
      </c>
      <c r="BJ44">
        <v>0.68</v>
      </c>
      <c r="BK44">
        <v>0.57999999999999996</v>
      </c>
      <c r="BL44">
        <v>0.39</v>
      </c>
      <c r="BM44">
        <v>0</v>
      </c>
      <c r="BN44">
        <v>0</v>
      </c>
      <c r="BO44">
        <v>100.38</v>
      </c>
      <c r="BP44">
        <v>84.7</v>
      </c>
      <c r="BQ44">
        <v>36.299999999999997</v>
      </c>
    </row>
    <row r="45" spans="1:69">
      <c r="A45" t="s">
        <v>389</v>
      </c>
      <c r="G45" t="s">
        <v>87</v>
      </c>
      <c r="H45" s="115">
        <v>377.65999999999997</v>
      </c>
      <c r="I45" s="88">
        <v>180.83999999999995</v>
      </c>
      <c r="J45" s="88">
        <v>11.1</v>
      </c>
      <c r="K45" s="88">
        <v>44.62</v>
      </c>
      <c r="L45" s="88">
        <v>3.88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10.67</v>
      </c>
      <c r="X45">
        <v>17.46</v>
      </c>
      <c r="Y45">
        <v>8.9600000000000009</v>
      </c>
      <c r="Z45">
        <v>26.7</v>
      </c>
      <c r="AA45">
        <v>0.97</v>
      </c>
      <c r="AB45">
        <v>43.08</v>
      </c>
      <c r="AC45">
        <v>29.1</v>
      </c>
      <c r="AD45">
        <v>0</v>
      </c>
      <c r="AE45">
        <v>33.950000000000003</v>
      </c>
      <c r="AF45">
        <v>0</v>
      </c>
      <c r="AG45">
        <v>0</v>
      </c>
      <c r="AH45">
        <v>12.12</v>
      </c>
      <c r="AI45">
        <v>0</v>
      </c>
      <c r="AJ45">
        <v>19.399999999999999</v>
      </c>
      <c r="AK45">
        <v>81.48</v>
      </c>
      <c r="AL45">
        <v>14.55</v>
      </c>
      <c r="AM45">
        <v>0</v>
      </c>
      <c r="AN45">
        <v>22.28</v>
      </c>
      <c r="AO45">
        <v>32.33</v>
      </c>
      <c r="AP45">
        <v>3.88</v>
      </c>
      <c r="AQ45">
        <v>24.25</v>
      </c>
      <c r="AR45">
        <v>0.66</v>
      </c>
      <c r="AS45">
        <v>0.27</v>
      </c>
      <c r="AT45">
        <v>0.35</v>
      </c>
      <c r="AU45">
        <v>0.64</v>
      </c>
      <c r="AV45">
        <v>0.67</v>
      </c>
      <c r="AW45">
        <v>0.71</v>
      </c>
      <c r="AX45">
        <v>0.67</v>
      </c>
      <c r="AY45">
        <v>0.43</v>
      </c>
      <c r="AZ45">
        <v>0.43</v>
      </c>
      <c r="BA45">
        <v>1.36</v>
      </c>
      <c r="BB45">
        <v>0.39</v>
      </c>
      <c r="BC45">
        <v>0.97</v>
      </c>
      <c r="BD45">
        <v>0.39</v>
      </c>
      <c r="BE45">
        <v>0.39</v>
      </c>
      <c r="BF45">
        <v>0.39</v>
      </c>
      <c r="BG45">
        <v>0.78</v>
      </c>
      <c r="BH45">
        <v>0.48</v>
      </c>
      <c r="BI45">
        <v>2.91</v>
      </c>
      <c r="BJ45">
        <v>0.68</v>
      </c>
      <c r="BK45">
        <v>0.57999999999999996</v>
      </c>
      <c r="BL45">
        <v>0.39</v>
      </c>
      <c r="BM45">
        <v>0</v>
      </c>
      <c r="BN45">
        <v>0</v>
      </c>
      <c r="BO45">
        <v>100.38</v>
      </c>
      <c r="BP45">
        <v>85.4</v>
      </c>
      <c r="BQ45">
        <v>36.6</v>
      </c>
    </row>
    <row r="46" spans="1:69">
      <c r="A46" t="s">
        <v>390</v>
      </c>
      <c r="G46" t="s">
        <v>88</v>
      </c>
      <c r="H46" s="115">
        <v>383.26</v>
      </c>
      <c r="I46" s="88">
        <v>183.23999999999995</v>
      </c>
      <c r="J46" s="88">
        <v>11.1</v>
      </c>
      <c r="K46" s="88">
        <v>44.62</v>
      </c>
      <c r="L46" s="88">
        <v>3.88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10.67</v>
      </c>
      <c r="X46">
        <v>17.46</v>
      </c>
      <c r="Y46">
        <v>8.9600000000000009</v>
      </c>
      <c r="Z46">
        <v>26.7</v>
      </c>
      <c r="AA46">
        <v>0.97</v>
      </c>
      <c r="AB46">
        <v>43.08</v>
      </c>
      <c r="AC46">
        <v>29.1</v>
      </c>
      <c r="AD46">
        <v>0</v>
      </c>
      <c r="AE46">
        <v>33.950000000000003</v>
      </c>
      <c r="AF46">
        <v>0</v>
      </c>
      <c r="AG46">
        <v>0</v>
      </c>
      <c r="AH46">
        <v>12.12</v>
      </c>
      <c r="AI46">
        <v>0</v>
      </c>
      <c r="AJ46">
        <v>19.399999999999999</v>
      </c>
      <c r="AK46">
        <v>81.48</v>
      </c>
      <c r="AL46">
        <v>14.55</v>
      </c>
      <c r="AM46">
        <v>0</v>
      </c>
      <c r="AN46">
        <v>22.28</v>
      </c>
      <c r="AO46">
        <v>32.33</v>
      </c>
      <c r="AP46">
        <v>3.88</v>
      </c>
      <c r="AQ46">
        <v>24.25</v>
      </c>
      <c r="AR46">
        <v>0.66</v>
      </c>
      <c r="AS46">
        <v>0.27</v>
      </c>
      <c r="AT46">
        <v>0.35</v>
      </c>
      <c r="AU46">
        <v>0.64</v>
      </c>
      <c r="AV46">
        <v>0.67</v>
      </c>
      <c r="AW46">
        <v>0.71</v>
      </c>
      <c r="AX46">
        <v>0.67</v>
      </c>
      <c r="AY46">
        <v>0.43</v>
      </c>
      <c r="AZ46">
        <v>0.43</v>
      </c>
      <c r="BA46">
        <v>1.36</v>
      </c>
      <c r="BB46">
        <v>0.39</v>
      </c>
      <c r="BC46">
        <v>0.97</v>
      </c>
      <c r="BD46">
        <v>0.39</v>
      </c>
      <c r="BE46">
        <v>0.39</v>
      </c>
      <c r="BF46">
        <v>0.39</v>
      </c>
      <c r="BG46">
        <v>0.78</v>
      </c>
      <c r="BH46">
        <v>0.48</v>
      </c>
      <c r="BI46">
        <v>2.91</v>
      </c>
      <c r="BJ46">
        <v>0.68</v>
      </c>
      <c r="BK46">
        <v>0.57999999999999996</v>
      </c>
      <c r="BL46">
        <v>0.39</v>
      </c>
      <c r="BM46">
        <v>0</v>
      </c>
      <c r="BN46">
        <v>0</v>
      </c>
      <c r="BO46">
        <v>100.38</v>
      </c>
      <c r="BP46">
        <v>91</v>
      </c>
      <c r="BQ46">
        <v>39</v>
      </c>
    </row>
    <row r="47" spans="1:69">
      <c r="A47" t="s">
        <v>394</v>
      </c>
      <c r="G47" t="s">
        <v>89</v>
      </c>
      <c r="H47" s="115">
        <v>383.26</v>
      </c>
      <c r="I47" s="88">
        <v>183.23999999999995</v>
      </c>
      <c r="J47" s="88">
        <v>11.01</v>
      </c>
      <c r="K47" s="88">
        <v>44.62</v>
      </c>
      <c r="L47" s="88">
        <v>3.88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10.58</v>
      </c>
      <c r="X47">
        <v>17.46</v>
      </c>
      <c r="Y47">
        <v>8.9600000000000009</v>
      </c>
      <c r="Z47">
        <v>26.7</v>
      </c>
      <c r="AA47">
        <v>0.97</v>
      </c>
      <c r="AB47">
        <v>43.08</v>
      </c>
      <c r="AC47">
        <v>29.1</v>
      </c>
      <c r="AD47">
        <v>0</v>
      </c>
      <c r="AE47">
        <v>33.950000000000003</v>
      </c>
      <c r="AF47">
        <v>0</v>
      </c>
      <c r="AG47">
        <v>0</v>
      </c>
      <c r="AH47">
        <v>12.12</v>
      </c>
      <c r="AI47">
        <v>0</v>
      </c>
      <c r="AJ47">
        <v>19.399999999999999</v>
      </c>
      <c r="AK47">
        <v>81.48</v>
      </c>
      <c r="AL47">
        <v>14.55</v>
      </c>
      <c r="AM47">
        <v>0</v>
      </c>
      <c r="AN47">
        <v>22.28</v>
      </c>
      <c r="AO47">
        <v>32.33</v>
      </c>
      <c r="AP47">
        <v>3.88</v>
      </c>
      <c r="AQ47">
        <v>24.25</v>
      </c>
      <c r="AR47">
        <v>0.66</v>
      </c>
      <c r="AS47">
        <v>0.27</v>
      </c>
      <c r="AT47">
        <v>0.35</v>
      </c>
      <c r="AU47">
        <v>0.64</v>
      </c>
      <c r="AV47">
        <v>0.67</v>
      </c>
      <c r="AW47">
        <v>0.71</v>
      </c>
      <c r="AX47">
        <v>0.67</v>
      </c>
      <c r="AY47">
        <v>0.43</v>
      </c>
      <c r="AZ47">
        <v>0.43</v>
      </c>
      <c r="BA47">
        <v>1.36</v>
      </c>
      <c r="BB47">
        <v>0.39</v>
      </c>
      <c r="BC47">
        <v>0.97</v>
      </c>
      <c r="BD47">
        <v>0.39</v>
      </c>
      <c r="BE47">
        <v>0.39</v>
      </c>
      <c r="BF47">
        <v>0.39</v>
      </c>
      <c r="BG47">
        <v>0.78</v>
      </c>
      <c r="BH47">
        <v>0.48</v>
      </c>
      <c r="BI47">
        <v>2.91</v>
      </c>
      <c r="BJ47">
        <v>0.68</v>
      </c>
      <c r="BK47">
        <v>0.57999999999999996</v>
      </c>
      <c r="BL47">
        <v>0.39</v>
      </c>
      <c r="BM47">
        <v>0</v>
      </c>
      <c r="BN47">
        <v>0</v>
      </c>
      <c r="BO47">
        <v>100.38</v>
      </c>
      <c r="BP47">
        <v>91</v>
      </c>
      <c r="BQ47">
        <v>39</v>
      </c>
    </row>
    <row r="48" spans="1:69">
      <c r="A48" t="s">
        <v>398</v>
      </c>
      <c r="G48" t="s">
        <v>90</v>
      </c>
      <c r="H48" s="115">
        <v>383.26</v>
      </c>
      <c r="I48" s="88">
        <v>183.23999999999995</v>
      </c>
      <c r="J48" s="88">
        <v>11.01</v>
      </c>
      <c r="K48" s="88">
        <v>44.62</v>
      </c>
      <c r="L48" s="88">
        <v>3.88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10.58</v>
      </c>
      <c r="X48">
        <v>17.46</v>
      </c>
      <c r="Y48">
        <v>8.9600000000000009</v>
      </c>
      <c r="Z48">
        <v>26.7</v>
      </c>
      <c r="AA48">
        <v>0.97</v>
      </c>
      <c r="AB48">
        <v>43.08</v>
      </c>
      <c r="AC48">
        <v>29.1</v>
      </c>
      <c r="AD48">
        <v>0</v>
      </c>
      <c r="AE48">
        <v>33.950000000000003</v>
      </c>
      <c r="AF48">
        <v>0</v>
      </c>
      <c r="AG48">
        <v>0</v>
      </c>
      <c r="AH48">
        <v>12.12</v>
      </c>
      <c r="AI48">
        <v>0</v>
      </c>
      <c r="AJ48">
        <v>19.399999999999999</v>
      </c>
      <c r="AK48">
        <v>81.48</v>
      </c>
      <c r="AL48">
        <v>14.55</v>
      </c>
      <c r="AM48">
        <v>0</v>
      </c>
      <c r="AN48">
        <v>22.28</v>
      </c>
      <c r="AO48">
        <v>32.33</v>
      </c>
      <c r="AP48">
        <v>3.88</v>
      </c>
      <c r="AQ48">
        <v>24.25</v>
      </c>
      <c r="AR48">
        <v>0.66</v>
      </c>
      <c r="AS48">
        <v>0.27</v>
      </c>
      <c r="AT48">
        <v>0.35</v>
      </c>
      <c r="AU48">
        <v>0.64</v>
      </c>
      <c r="AV48">
        <v>0.67</v>
      </c>
      <c r="AW48">
        <v>0.71</v>
      </c>
      <c r="AX48">
        <v>0.67</v>
      </c>
      <c r="AY48">
        <v>0.43</v>
      </c>
      <c r="AZ48">
        <v>0.43</v>
      </c>
      <c r="BA48">
        <v>1.36</v>
      </c>
      <c r="BB48">
        <v>0.39</v>
      </c>
      <c r="BC48">
        <v>0.97</v>
      </c>
      <c r="BD48">
        <v>0.39</v>
      </c>
      <c r="BE48">
        <v>0.39</v>
      </c>
      <c r="BF48">
        <v>0.39</v>
      </c>
      <c r="BG48">
        <v>0.78</v>
      </c>
      <c r="BH48">
        <v>0.48</v>
      </c>
      <c r="BI48">
        <v>2.91</v>
      </c>
      <c r="BJ48">
        <v>0.68</v>
      </c>
      <c r="BK48">
        <v>0.57999999999999996</v>
      </c>
      <c r="BL48">
        <v>0.39</v>
      </c>
      <c r="BM48">
        <v>0</v>
      </c>
      <c r="BN48">
        <v>0</v>
      </c>
      <c r="BO48">
        <v>100.38</v>
      </c>
      <c r="BP48">
        <v>91</v>
      </c>
      <c r="BQ48">
        <v>39</v>
      </c>
    </row>
    <row r="49" spans="1:69">
      <c r="A49" t="s">
        <v>399</v>
      </c>
      <c r="G49" t="s">
        <v>91</v>
      </c>
      <c r="H49" s="115">
        <v>383.26</v>
      </c>
      <c r="I49" s="88">
        <v>183.23999999999995</v>
      </c>
      <c r="J49" s="88">
        <v>11.01</v>
      </c>
      <c r="K49" s="88">
        <v>44.62</v>
      </c>
      <c r="L49" s="88">
        <v>3.88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10.58</v>
      </c>
      <c r="X49">
        <v>17.46</v>
      </c>
      <c r="Y49">
        <v>8.9600000000000009</v>
      </c>
      <c r="Z49">
        <v>26.7</v>
      </c>
      <c r="AA49">
        <v>0.97</v>
      </c>
      <c r="AB49">
        <v>43.08</v>
      </c>
      <c r="AC49">
        <v>29.1</v>
      </c>
      <c r="AD49">
        <v>0</v>
      </c>
      <c r="AE49">
        <v>33.950000000000003</v>
      </c>
      <c r="AF49">
        <v>0</v>
      </c>
      <c r="AG49">
        <v>0</v>
      </c>
      <c r="AH49">
        <v>12.12</v>
      </c>
      <c r="AI49">
        <v>0</v>
      </c>
      <c r="AJ49">
        <v>19.399999999999999</v>
      </c>
      <c r="AK49">
        <v>81.48</v>
      </c>
      <c r="AL49">
        <v>14.55</v>
      </c>
      <c r="AM49">
        <v>0</v>
      </c>
      <c r="AN49">
        <v>22.28</v>
      </c>
      <c r="AO49">
        <v>32.33</v>
      </c>
      <c r="AP49">
        <v>3.88</v>
      </c>
      <c r="AQ49">
        <v>24.25</v>
      </c>
      <c r="AR49">
        <v>0.66</v>
      </c>
      <c r="AS49">
        <v>0.27</v>
      </c>
      <c r="AT49">
        <v>0.35</v>
      </c>
      <c r="AU49">
        <v>0.64</v>
      </c>
      <c r="AV49">
        <v>0.67</v>
      </c>
      <c r="AW49">
        <v>0.71</v>
      </c>
      <c r="AX49">
        <v>0.67</v>
      </c>
      <c r="AY49">
        <v>0.43</v>
      </c>
      <c r="AZ49">
        <v>0.43</v>
      </c>
      <c r="BA49">
        <v>1.36</v>
      </c>
      <c r="BB49">
        <v>0.39</v>
      </c>
      <c r="BC49">
        <v>0.97</v>
      </c>
      <c r="BD49">
        <v>0.39</v>
      </c>
      <c r="BE49">
        <v>0.39</v>
      </c>
      <c r="BF49">
        <v>0.39</v>
      </c>
      <c r="BG49">
        <v>0.78</v>
      </c>
      <c r="BH49">
        <v>0.48</v>
      </c>
      <c r="BI49">
        <v>2.91</v>
      </c>
      <c r="BJ49">
        <v>0.68</v>
      </c>
      <c r="BK49">
        <v>0.57999999999999996</v>
      </c>
      <c r="BL49">
        <v>0.39</v>
      </c>
      <c r="BM49">
        <v>0</v>
      </c>
      <c r="BN49">
        <v>0</v>
      </c>
      <c r="BO49">
        <v>100.38</v>
      </c>
      <c r="BP49">
        <v>91</v>
      </c>
      <c r="BQ49">
        <v>39</v>
      </c>
    </row>
    <row r="50" spans="1:69">
      <c r="A50" t="s">
        <v>400</v>
      </c>
      <c r="G50" t="s">
        <v>92</v>
      </c>
      <c r="H50" s="115">
        <v>383.26</v>
      </c>
      <c r="I50" s="88">
        <v>183.23999999999995</v>
      </c>
      <c r="J50" s="88">
        <v>11.01</v>
      </c>
      <c r="K50" s="88">
        <v>44.62</v>
      </c>
      <c r="L50" s="88">
        <v>3.88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10.58</v>
      </c>
      <c r="X50">
        <v>17.46</v>
      </c>
      <c r="Y50">
        <v>8.9600000000000009</v>
      </c>
      <c r="Z50">
        <v>26.7</v>
      </c>
      <c r="AA50">
        <v>0.97</v>
      </c>
      <c r="AB50">
        <v>43.08</v>
      </c>
      <c r="AC50">
        <v>29.1</v>
      </c>
      <c r="AD50">
        <v>0</v>
      </c>
      <c r="AE50">
        <v>33.950000000000003</v>
      </c>
      <c r="AF50">
        <v>0</v>
      </c>
      <c r="AG50">
        <v>0</v>
      </c>
      <c r="AH50">
        <v>12.12</v>
      </c>
      <c r="AI50">
        <v>0</v>
      </c>
      <c r="AJ50">
        <v>19.399999999999999</v>
      </c>
      <c r="AK50">
        <v>81.48</v>
      </c>
      <c r="AL50">
        <v>14.55</v>
      </c>
      <c r="AM50">
        <v>0</v>
      </c>
      <c r="AN50">
        <v>22.28</v>
      </c>
      <c r="AO50">
        <v>32.33</v>
      </c>
      <c r="AP50">
        <v>3.88</v>
      </c>
      <c r="AQ50">
        <v>24.25</v>
      </c>
      <c r="AR50">
        <v>0.66</v>
      </c>
      <c r="AS50">
        <v>0.27</v>
      </c>
      <c r="AT50">
        <v>0.35</v>
      </c>
      <c r="AU50">
        <v>0.64</v>
      </c>
      <c r="AV50">
        <v>0.67</v>
      </c>
      <c r="AW50">
        <v>0.71</v>
      </c>
      <c r="AX50">
        <v>0.67</v>
      </c>
      <c r="AY50">
        <v>0.43</v>
      </c>
      <c r="AZ50">
        <v>0.43</v>
      </c>
      <c r="BA50">
        <v>1.36</v>
      </c>
      <c r="BB50">
        <v>0.39</v>
      </c>
      <c r="BC50">
        <v>0.97</v>
      </c>
      <c r="BD50">
        <v>0.39</v>
      </c>
      <c r="BE50">
        <v>0.39</v>
      </c>
      <c r="BF50">
        <v>0.39</v>
      </c>
      <c r="BG50">
        <v>0.78</v>
      </c>
      <c r="BH50">
        <v>0.48</v>
      </c>
      <c r="BI50">
        <v>2.91</v>
      </c>
      <c r="BJ50">
        <v>0.68</v>
      </c>
      <c r="BK50">
        <v>0.57999999999999996</v>
      </c>
      <c r="BL50">
        <v>0.39</v>
      </c>
      <c r="BM50">
        <v>0</v>
      </c>
      <c r="BN50">
        <v>0</v>
      </c>
      <c r="BO50">
        <v>100.38</v>
      </c>
      <c r="BP50">
        <v>91</v>
      </c>
      <c r="BQ50">
        <v>39</v>
      </c>
    </row>
    <row r="51" spans="1:69">
      <c r="A51" t="s">
        <v>402</v>
      </c>
      <c r="G51" t="s">
        <v>93</v>
      </c>
      <c r="H51" s="115">
        <v>383.26</v>
      </c>
      <c r="I51" s="88">
        <v>183.23999999999995</v>
      </c>
      <c r="J51" s="88">
        <v>10.92</v>
      </c>
      <c r="K51" s="88">
        <v>20.369999999999997</v>
      </c>
      <c r="L51" s="88">
        <v>3.88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10.49</v>
      </c>
      <c r="X51">
        <v>17.46</v>
      </c>
      <c r="Y51">
        <v>8.9600000000000009</v>
      </c>
      <c r="Z51">
        <v>26.7</v>
      </c>
      <c r="AA51">
        <v>0.97</v>
      </c>
      <c r="AB51">
        <v>43.08</v>
      </c>
      <c r="AC51">
        <v>29.1</v>
      </c>
      <c r="AD51">
        <v>0</v>
      </c>
      <c r="AE51">
        <v>33.950000000000003</v>
      </c>
      <c r="AF51">
        <v>0</v>
      </c>
      <c r="AG51">
        <v>0</v>
      </c>
      <c r="AH51">
        <v>12.12</v>
      </c>
      <c r="AI51">
        <v>0</v>
      </c>
      <c r="AJ51">
        <v>19.399999999999999</v>
      </c>
      <c r="AK51">
        <v>81.48</v>
      </c>
      <c r="AL51">
        <v>14.55</v>
      </c>
      <c r="AM51">
        <v>0</v>
      </c>
      <c r="AN51">
        <v>22.28</v>
      </c>
      <c r="AO51">
        <v>32.33</v>
      </c>
      <c r="AP51">
        <v>3.88</v>
      </c>
      <c r="AQ51">
        <v>0</v>
      </c>
      <c r="AR51">
        <v>0.66</v>
      </c>
      <c r="AS51">
        <v>0.27</v>
      </c>
      <c r="AT51">
        <v>0.35</v>
      </c>
      <c r="AU51">
        <v>0.64</v>
      </c>
      <c r="AV51">
        <v>0.67</v>
      </c>
      <c r="AW51">
        <v>0.71</v>
      </c>
      <c r="AX51">
        <v>0.67</v>
      </c>
      <c r="AY51">
        <v>0.43</v>
      </c>
      <c r="AZ51">
        <v>0.43</v>
      </c>
      <c r="BA51">
        <v>1.36</v>
      </c>
      <c r="BB51">
        <v>0.39</v>
      </c>
      <c r="BC51">
        <v>0.97</v>
      </c>
      <c r="BD51">
        <v>0.39</v>
      </c>
      <c r="BE51">
        <v>0.39</v>
      </c>
      <c r="BF51">
        <v>0.39</v>
      </c>
      <c r="BG51">
        <v>0.78</v>
      </c>
      <c r="BH51">
        <v>0.48</v>
      </c>
      <c r="BI51">
        <v>2.91</v>
      </c>
      <c r="BJ51">
        <v>0.68</v>
      </c>
      <c r="BK51">
        <v>0.57999999999999996</v>
      </c>
      <c r="BL51">
        <v>0.39</v>
      </c>
      <c r="BM51">
        <v>0</v>
      </c>
      <c r="BN51">
        <v>0</v>
      </c>
      <c r="BO51">
        <v>100.38</v>
      </c>
      <c r="BP51">
        <v>91</v>
      </c>
      <c r="BQ51">
        <v>39</v>
      </c>
    </row>
    <row r="52" spans="1:69">
      <c r="A52" t="s">
        <v>403</v>
      </c>
      <c r="G52" t="s">
        <v>94</v>
      </c>
      <c r="H52" s="115">
        <v>383.26</v>
      </c>
      <c r="I52" s="88">
        <v>183.23999999999995</v>
      </c>
      <c r="J52" s="88">
        <v>10.92</v>
      </c>
      <c r="K52" s="88">
        <v>20.369999999999997</v>
      </c>
      <c r="L52" s="88">
        <v>3.88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10.49</v>
      </c>
      <c r="X52">
        <v>17.46</v>
      </c>
      <c r="Y52">
        <v>8.9600000000000009</v>
      </c>
      <c r="Z52">
        <v>26.7</v>
      </c>
      <c r="AA52">
        <v>0.97</v>
      </c>
      <c r="AB52">
        <v>43.08</v>
      </c>
      <c r="AC52">
        <v>29.1</v>
      </c>
      <c r="AD52">
        <v>0</v>
      </c>
      <c r="AE52">
        <v>33.950000000000003</v>
      </c>
      <c r="AF52">
        <v>0</v>
      </c>
      <c r="AG52">
        <v>0</v>
      </c>
      <c r="AH52">
        <v>12.12</v>
      </c>
      <c r="AI52">
        <v>0</v>
      </c>
      <c r="AJ52">
        <v>19.399999999999999</v>
      </c>
      <c r="AK52">
        <v>81.48</v>
      </c>
      <c r="AL52">
        <v>14.55</v>
      </c>
      <c r="AM52">
        <v>0</v>
      </c>
      <c r="AN52">
        <v>22.28</v>
      </c>
      <c r="AO52">
        <v>32.33</v>
      </c>
      <c r="AP52">
        <v>3.88</v>
      </c>
      <c r="AQ52">
        <v>0</v>
      </c>
      <c r="AR52">
        <v>0.66</v>
      </c>
      <c r="AS52">
        <v>0.27</v>
      </c>
      <c r="AT52">
        <v>0.35</v>
      </c>
      <c r="AU52">
        <v>0.64</v>
      </c>
      <c r="AV52">
        <v>0.67</v>
      </c>
      <c r="AW52">
        <v>0.71</v>
      </c>
      <c r="AX52">
        <v>0.67</v>
      </c>
      <c r="AY52">
        <v>0.43</v>
      </c>
      <c r="AZ52">
        <v>0.43</v>
      </c>
      <c r="BA52">
        <v>1.36</v>
      </c>
      <c r="BB52">
        <v>0.39</v>
      </c>
      <c r="BC52">
        <v>0.97</v>
      </c>
      <c r="BD52">
        <v>0.39</v>
      </c>
      <c r="BE52">
        <v>0.39</v>
      </c>
      <c r="BF52">
        <v>0.39</v>
      </c>
      <c r="BG52">
        <v>0.78</v>
      </c>
      <c r="BH52">
        <v>0.48</v>
      </c>
      <c r="BI52">
        <v>2.91</v>
      </c>
      <c r="BJ52">
        <v>0.68</v>
      </c>
      <c r="BK52">
        <v>0.57999999999999996</v>
      </c>
      <c r="BL52">
        <v>0.39</v>
      </c>
      <c r="BM52">
        <v>0</v>
      </c>
      <c r="BN52">
        <v>0</v>
      </c>
      <c r="BO52">
        <v>100.38</v>
      </c>
      <c r="BP52">
        <v>91</v>
      </c>
      <c r="BQ52">
        <v>39</v>
      </c>
    </row>
    <row r="53" spans="1:69">
      <c r="A53" t="s">
        <v>447</v>
      </c>
      <c r="G53" t="s">
        <v>95</v>
      </c>
      <c r="H53" s="115">
        <v>383.26</v>
      </c>
      <c r="I53" s="88">
        <v>183.23999999999995</v>
      </c>
      <c r="J53" s="88">
        <v>10.92</v>
      </c>
      <c r="K53" s="88">
        <v>20.369999999999997</v>
      </c>
      <c r="L53" s="88">
        <v>3.88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10.49</v>
      </c>
      <c r="X53">
        <v>17.46</v>
      </c>
      <c r="Y53">
        <v>8.9600000000000009</v>
      </c>
      <c r="Z53">
        <v>26.7</v>
      </c>
      <c r="AA53">
        <v>0.97</v>
      </c>
      <c r="AB53">
        <v>43.08</v>
      </c>
      <c r="AC53">
        <v>29.1</v>
      </c>
      <c r="AD53">
        <v>0</v>
      </c>
      <c r="AE53">
        <v>33.950000000000003</v>
      </c>
      <c r="AF53">
        <v>0</v>
      </c>
      <c r="AG53">
        <v>0</v>
      </c>
      <c r="AH53">
        <v>12.12</v>
      </c>
      <c r="AI53">
        <v>0</v>
      </c>
      <c r="AJ53">
        <v>19.399999999999999</v>
      </c>
      <c r="AK53">
        <v>81.48</v>
      </c>
      <c r="AL53">
        <v>14.55</v>
      </c>
      <c r="AM53">
        <v>0</v>
      </c>
      <c r="AN53">
        <v>22.28</v>
      </c>
      <c r="AO53">
        <v>32.33</v>
      </c>
      <c r="AP53">
        <v>3.88</v>
      </c>
      <c r="AQ53">
        <v>0</v>
      </c>
      <c r="AR53">
        <v>0.66</v>
      </c>
      <c r="AS53">
        <v>0.27</v>
      </c>
      <c r="AT53">
        <v>0.35</v>
      </c>
      <c r="AU53">
        <v>0.64</v>
      </c>
      <c r="AV53">
        <v>0.67</v>
      </c>
      <c r="AW53">
        <v>0.71</v>
      </c>
      <c r="AX53">
        <v>0.67</v>
      </c>
      <c r="AY53">
        <v>0.43</v>
      </c>
      <c r="AZ53">
        <v>0.43</v>
      </c>
      <c r="BA53">
        <v>1.36</v>
      </c>
      <c r="BB53">
        <v>0.39</v>
      </c>
      <c r="BC53">
        <v>0.97</v>
      </c>
      <c r="BD53">
        <v>0.39</v>
      </c>
      <c r="BE53">
        <v>0.39</v>
      </c>
      <c r="BF53">
        <v>0.39</v>
      </c>
      <c r="BG53">
        <v>0.78</v>
      </c>
      <c r="BH53">
        <v>0.48</v>
      </c>
      <c r="BI53">
        <v>2.91</v>
      </c>
      <c r="BJ53">
        <v>0.68</v>
      </c>
      <c r="BK53">
        <v>0.57999999999999996</v>
      </c>
      <c r="BL53">
        <v>0.39</v>
      </c>
      <c r="BM53">
        <v>0</v>
      </c>
      <c r="BN53">
        <v>0</v>
      </c>
      <c r="BO53">
        <v>100.38</v>
      </c>
      <c r="BP53">
        <v>91</v>
      </c>
      <c r="BQ53">
        <v>39</v>
      </c>
    </row>
    <row r="54" spans="1:69">
      <c r="A54" t="s">
        <v>446</v>
      </c>
      <c r="G54" t="s">
        <v>96</v>
      </c>
      <c r="H54" s="115">
        <v>383.26</v>
      </c>
      <c r="I54" s="88">
        <v>183.23999999999995</v>
      </c>
      <c r="J54" s="88">
        <v>10.92</v>
      </c>
      <c r="K54" s="88">
        <v>20.369999999999997</v>
      </c>
      <c r="L54" s="88">
        <v>3.88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10.49</v>
      </c>
      <c r="X54">
        <v>17.46</v>
      </c>
      <c r="Y54">
        <v>8.9600000000000009</v>
      </c>
      <c r="Z54">
        <v>26.7</v>
      </c>
      <c r="AA54">
        <v>0.97</v>
      </c>
      <c r="AB54">
        <v>43.08</v>
      </c>
      <c r="AC54">
        <v>29.1</v>
      </c>
      <c r="AD54">
        <v>0</v>
      </c>
      <c r="AE54">
        <v>33.950000000000003</v>
      </c>
      <c r="AF54">
        <v>0</v>
      </c>
      <c r="AG54">
        <v>0</v>
      </c>
      <c r="AH54">
        <v>12.12</v>
      </c>
      <c r="AI54">
        <v>0</v>
      </c>
      <c r="AJ54">
        <v>19.399999999999999</v>
      </c>
      <c r="AK54">
        <v>81.48</v>
      </c>
      <c r="AL54">
        <v>14.55</v>
      </c>
      <c r="AM54">
        <v>0</v>
      </c>
      <c r="AN54">
        <v>22.28</v>
      </c>
      <c r="AO54">
        <v>32.33</v>
      </c>
      <c r="AP54">
        <v>3.88</v>
      </c>
      <c r="AQ54">
        <v>0</v>
      </c>
      <c r="AR54">
        <v>0.66</v>
      </c>
      <c r="AS54">
        <v>0.27</v>
      </c>
      <c r="AT54">
        <v>0.35</v>
      </c>
      <c r="AU54">
        <v>0.64</v>
      </c>
      <c r="AV54">
        <v>0.67</v>
      </c>
      <c r="AW54">
        <v>0.71</v>
      </c>
      <c r="AX54">
        <v>0.67</v>
      </c>
      <c r="AY54">
        <v>0.43</v>
      </c>
      <c r="AZ54">
        <v>0.43</v>
      </c>
      <c r="BA54">
        <v>1.36</v>
      </c>
      <c r="BB54">
        <v>0.39</v>
      </c>
      <c r="BC54">
        <v>0.97</v>
      </c>
      <c r="BD54">
        <v>0.39</v>
      </c>
      <c r="BE54">
        <v>0.39</v>
      </c>
      <c r="BF54">
        <v>0.39</v>
      </c>
      <c r="BG54">
        <v>0.78</v>
      </c>
      <c r="BH54">
        <v>0.48</v>
      </c>
      <c r="BI54">
        <v>2.91</v>
      </c>
      <c r="BJ54">
        <v>0.68</v>
      </c>
      <c r="BK54">
        <v>0.57999999999999996</v>
      </c>
      <c r="BL54">
        <v>0.39</v>
      </c>
      <c r="BM54">
        <v>0</v>
      </c>
      <c r="BN54">
        <v>0</v>
      </c>
      <c r="BO54">
        <v>100.38</v>
      </c>
      <c r="BP54">
        <v>91</v>
      </c>
      <c r="BQ54">
        <v>39</v>
      </c>
    </row>
    <row r="55" spans="1:69">
      <c r="A55" t="s">
        <v>448</v>
      </c>
      <c r="G55" t="s">
        <v>97</v>
      </c>
      <c r="H55" s="115">
        <v>383.26</v>
      </c>
      <c r="I55" s="88">
        <v>183.23999999999995</v>
      </c>
      <c r="J55" s="88">
        <v>11.01</v>
      </c>
      <c r="K55" s="88">
        <v>20.369999999999997</v>
      </c>
      <c r="L55" s="88">
        <v>3.88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10.58</v>
      </c>
      <c r="X55">
        <v>17.46</v>
      </c>
      <c r="Y55">
        <v>8.9600000000000009</v>
      </c>
      <c r="Z55">
        <v>26.7</v>
      </c>
      <c r="AA55">
        <v>0.97</v>
      </c>
      <c r="AB55">
        <v>43.08</v>
      </c>
      <c r="AC55">
        <v>29.1</v>
      </c>
      <c r="AD55">
        <v>0</v>
      </c>
      <c r="AE55">
        <v>33.950000000000003</v>
      </c>
      <c r="AF55">
        <v>0</v>
      </c>
      <c r="AG55">
        <v>0</v>
      </c>
      <c r="AH55">
        <v>12.12</v>
      </c>
      <c r="AI55">
        <v>0</v>
      </c>
      <c r="AJ55">
        <v>19.399999999999999</v>
      </c>
      <c r="AK55">
        <v>81.48</v>
      </c>
      <c r="AL55">
        <v>14.55</v>
      </c>
      <c r="AM55">
        <v>0</v>
      </c>
      <c r="AN55">
        <v>22.28</v>
      </c>
      <c r="AO55">
        <v>32.33</v>
      </c>
      <c r="AP55">
        <v>3.88</v>
      </c>
      <c r="AQ55">
        <v>0</v>
      </c>
      <c r="AR55">
        <v>0.66</v>
      </c>
      <c r="AS55">
        <v>0.27</v>
      </c>
      <c r="AT55">
        <v>0.35</v>
      </c>
      <c r="AU55">
        <v>0.64</v>
      </c>
      <c r="AV55">
        <v>0.67</v>
      </c>
      <c r="AW55">
        <v>0.71</v>
      </c>
      <c r="AX55">
        <v>0.67</v>
      </c>
      <c r="AY55">
        <v>0.43</v>
      </c>
      <c r="AZ55">
        <v>0.43</v>
      </c>
      <c r="BA55">
        <v>1.36</v>
      </c>
      <c r="BB55">
        <v>0.39</v>
      </c>
      <c r="BC55">
        <v>0.97</v>
      </c>
      <c r="BD55">
        <v>0.39</v>
      </c>
      <c r="BE55">
        <v>0.39</v>
      </c>
      <c r="BF55">
        <v>0.39</v>
      </c>
      <c r="BG55">
        <v>0.78</v>
      </c>
      <c r="BH55">
        <v>0.48</v>
      </c>
      <c r="BI55">
        <v>2.91</v>
      </c>
      <c r="BJ55">
        <v>0.68</v>
      </c>
      <c r="BK55">
        <v>0.57999999999999996</v>
      </c>
      <c r="BL55">
        <v>0.39</v>
      </c>
      <c r="BM55">
        <v>0</v>
      </c>
      <c r="BN55">
        <v>0</v>
      </c>
      <c r="BO55">
        <v>100.38</v>
      </c>
      <c r="BP55">
        <v>91</v>
      </c>
      <c r="BQ55">
        <v>39</v>
      </c>
    </row>
    <row r="56" spans="1:69">
      <c r="A56" t="s">
        <v>448</v>
      </c>
      <c r="G56" t="s">
        <v>98</v>
      </c>
      <c r="H56" s="115">
        <v>408.47999999999996</v>
      </c>
      <c r="I56" s="88">
        <v>183.23999999999995</v>
      </c>
      <c r="J56" s="88">
        <v>11.01</v>
      </c>
      <c r="K56" s="88">
        <v>20.369999999999997</v>
      </c>
      <c r="L56" s="88">
        <v>3.88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10.58</v>
      </c>
      <c r="X56">
        <v>17.46</v>
      </c>
      <c r="Y56">
        <v>8.9600000000000009</v>
      </c>
      <c r="Z56">
        <v>26.7</v>
      </c>
      <c r="AA56">
        <v>0.97</v>
      </c>
      <c r="AB56">
        <v>43.08</v>
      </c>
      <c r="AC56">
        <v>29.1</v>
      </c>
      <c r="AD56">
        <v>0</v>
      </c>
      <c r="AE56">
        <v>33.950000000000003</v>
      </c>
      <c r="AF56">
        <v>0</v>
      </c>
      <c r="AG56">
        <v>0</v>
      </c>
      <c r="AH56">
        <v>12.12</v>
      </c>
      <c r="AI56">
        <v>0</v>
      </c>
      <c r="AJ56">
        <v>19.399999999999999</v>
      </c>
      <c r="AK56">
        <v>81.48</v>
      </c>
      <c r="AL56">
        <v>14.55</v>
      </c>
      <c r="AM56">
        <v>0</v>
      </c>
      <c r="AN56">
        <v>22.28</v>
      </c>
      <c r="AO56">
        <v>32.33</v>
      </c>
      <c r="AP56">
        <v>3.88</v>
      </c>
      <c r="AQ56">
        <v>0</v>
      </c>
      <c r="AR56">
        <v>0.66</v>
      </c>
      <c r="AS56">
        <v>0.27</v>
      </c>
      <c r="AT56">
        <v>0.35</v>
      </c>
      <c r="AU56">
        <v>0.64</v>
      </c>
      <c r="AV56">
        <v>0.67</v>
      </c>
      <c r="AW56">
        <v>0.71</v>
      </c>
      <c r="AX56">
        <v>0.67</v>
      </c>
      <c r="AY56">
        <v>0.43</v>
      </c>
      <c r="AZ56">
        <v>0.43</v>
      </c>
      <c r="BA56">
        <v>1.36</v>
      </c>
      <c r="BB56">
        <v>0.39</v>
      </c>
      <c r="BC56">
        <v>0.97</v>
      </c>
      <c r="BD56">
        <v>0.39</v>
      </c>
      <c r="BE56">
        <v>0.39</v>
      </c>
      <c r="BF56">
        <v>0.39</v>
      </c>
      <c r="BG56">
        <v>0.78</v>
      </c>
      <c r="BH56">
        <v>0.48</v>
      </c>
      <c r="BI56">
        <v>2.91</v>
      </c>
      <c r="BJ56">
        <v>0.68</v>
      </c>
      <c r="BK56">
        <v>0.57999999999999996</v>
      </c>
      <c r="BL56">
        <v>0.39</v>
      </c>
      <c r="BM56">
        <v>25.22</v>
      </c>
      <c r="BN56">
        <v>0</v>
      </c>
      <c r="BO56">
        <v>100.38</v>
      </c>
      <c r="BP56">
        <v>91</v>
      </c>
      <c r="BQ56">
        <v>39</v>
      </c>
    </row>
    <row r="57" spans="1:69">
      <c r="G57" t="s">
        <v>99</v>
      </c>
      <c r="H57" s="115">
        <v>412.35999999999996</v>
      </c>
      <c r="I57" s="88">
        <v>183.23999999999995</v>
      </c>
      <c r="J57" s="88">
        <v>11.01</v>
      </c>
      <c r="K57" s="88">
        <v>20.369999999999997</v>
      </c>
      <c r="L57" s="88">
        <v>3.88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10.58</v>
      </c>
      <c r="X57">
        <v>17.46</v>
      </c>
      <c r="Y57">
        <v>8.9600000000000009</v>
      </c>
      <c r="Z57">
        <v>26.7</v>
      </c>
      <c r="AA57">
        <v>0.97</v>
      </c>
      <c r="AB57">
        <v>43.08</v>
      </c>
      <c r="AC57">
        <v>29.1</v>
      </c>
      <c r="AD57">
        <v>0</v>
      </c>
      <c r="AE57">
        <v>33.950000000000003</v>
      </c>
      <c r="AF57">
        <v>0</v>
      </c>
      <c r="AG57">
        <v>0</v>
      </c>
      <c r="AH57">
        <v>12.12</v>
      </c>
      <c r="AI57">
        <v>0</v>
      </c>
      <c r="AJ57">
        <v>19.399999999999999</v>
      </c>
      <c r="AK57">
        <v>81.48</v>
      </c>
      <c r="AL57">
        <v>14.55</v>
      </c>
      <c r="AM57">
        <v>0</v>
      </c>
      <c r="AN57">
        <v>22.28</v>
      </c>
      <c r="AO57">
        <v>32.33</v>
      </c>
      <c r="AP57">
        <v>3.88</v>
      </c>
      <c r="AQ57">
        <v>0</v>
      </c>
      <c r="AR57">
        <v>0.66</v>
      </c>
      <c r="AS57">
        <v>0.27</v>
      </c>
      <c r="AT57">
        <v>0.35</v>
      </c>
      <c r="AU57">
        <v>0.64</v>
      </c>
      <c r="AV57">
        <v>0.67</v>
      </c>
      <c r="AW57">
        <v>0.71</v>
      </c>
      <c r="AX57">
        <v>0.67</v>
      </c>
      <c r="AY57">
        <v>0.43</v>
      </c>
      <c r="AZ57">
        <v>0.43</v>
      </c>
      <c r="BA57">
        <v>1.36</v>
      </c>
      <c r="BB57">
        <v>0.39</v>
      </c>
      <c r="BC57">
        <v>0.97</v>
      </c>
      <c r="BD57">
        <v>0.39</v>
      </c>
      <c r="BE57">
        <v>0.39</v>
      </c>
      <c r="BF57">
        <v>0.39</v>
      </c>
      <c r="BG57">
        <v>0.78</v>
      </c>
      <c r="BH57">
        <v>0.48</v>
      </c>
      <c r="BI57">
        <v>2.91</v>
      </c>
      <c r="BJ57">
        <v>0.68</v>
      </c>
      <c r="BK57">
        <v>0.57999999999999996</v>
      </c>
      <c r="BL57">
        <v>0.39</v>
      </c>
      <c r="BM57">
        <v>29.1</v>
      </c>
      <c r="BN57">
        <v>0</v>
      </c>
      <c r="BO57">
        <v>100.38</v>
      </c>
      <c r="BP57">
        <v>91</v>
      </c>
      <c r="BQ57">
        <v>39</v>
      </c>
    </row>
    <row r="58" spans="1:69">
      <c r="G58" t="s">
        <v>100</v>
      </c>
      <c r="H58" s="115">
        <v>427.88</v>
      </c>
      <c r="I58" s="88">
        <v>183.23999999999995</v>
      </c>
      <c r="J58" s="88">
        <v>11.01</v>
      </c>
      <c r="K58" s="88">
        <v>20.369999999999997</v>
      </c>
      <c r="L58" s="88">
        <v>3.88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10.58</v>
      </c>
      <c r="X58">
        <v>17.46</v>
      </c>
      <c r="Y58">
        <v>8.9600000000000009</v>
      </c>
      <c r="Z58">
        <v>26.7</v>
      </c>
      <c r="AA58">
        <v>0.97</v>
      </c>
      <c r="AB58">
        <v>43.08</v>
      </c>
      <c r="AC58">
        <v>29.1</v>
      </c>
      <c r="AD58">
        <v>0</v>
      </c>
      <c r="AE58">
        <v>33.950000000000003</v>
      </c>
      <c r="AF58">
        <v>0</v>
      </c>
      <c r="AG58">
        <v>0</v>
      </c>
      <c r="AH58">
        <v>12.12</v>
      </c>
      <c r="AI58">
        <v>0</v>
      </c>
      <c r="AJ58">
        <v>19.399999999999999</v>
      </c>
      <c r="AK58">
        <v>81.48</v>
      </c>
      <c r="AL58">
        <v>14.55</v>
      </c>
      <c r="AM58">
        <v>0</v>
      </c>
      <c r="AN58">
        <v>22.28</v>
      </c>
      <c r="AO58">
        <v>32.33</v>
      </c>
      <c r="AP58">
        <v>3.88</v>
      </c>
      <c r="AQ58">
        <v>0</v>
      </c>
      <c r="AR58">
        <v>0.66</v>
      </c>
      <c r="AS58">
        <v>0.27</v>
      </c>
      <c r="AT58">
        <v>0.35</v>
      </c>
      <c r="AU58">
        <v>0.64</v>
      </c>
      <c r="AV58">
        <v>0.67</v>
      </c>
      <c r="AW58">
        <v>0.71</v>
      </c>
      <c r="AX58">
        <v>0.67</v>
      </c>
      <c r="AY58">
        <v>0.43</v>
      </c>
      <c r="AZ58">
        <v>0.43</v>
      </c>
      <c r="BA58">
        <v>1.36</v>
      </c>
      <c r="BB58">
        <v>0.39</v>
      </c>
      <c r="BC58">
        <v>0.97</v>
      </c>
      <c r="BD58">
        <v>0.39</v>
      </c>
      <c r="BE58">
        <v>0.39</v>
      </c>
      <c r="BF58">
        <v>0.39</v>
      </c>
      <c r="BG58">
        <v>0.78</v>
      </c>
      <c r="BH58">
        <v>0.48</v>
      </c>
      <c r="BI58">
        <v>2.91</v>
      </c>
      <c r="BJ58">
        <v>0.68</v>
      </c>
      <c r="BK58">
        <v>0.57999999999999996</v>
      </c>
      <c r="BL58">
        <v>0.39</v>
      </c>
      <c r="BM58">
        <v>44.62</v>
      </c>
      <c r="BN58">
        <v>0</v>
      </c>
      <c r="BO58">
        <v>100.38</v>
      </c>
      <c r="BP58">
        <v>91</v>
      </c>
      <c r="BQ58">
        <v>39</v>
      </c>
    </row>
    <row r="59" spans="1:69">
      <c r="G59" t="s">
        <v>101</v>
      </c>
      <c r="H59" s="115">
        <v>480.26</v>
      </c>
      <c r="I59" s="88">
        <v>183.23999999999995</v>
      </c>
      <c r="J59" s="88">
        <v>11.2</v>
      </c>
      <c r="K59" s="88">
        <v>20.369999999999997</v>
      </c>
      <c r="L59" s="88">
        <v>3.88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10.77</v>
      </c>
      <c r="X59">
        <v>17.46</v>
      </c>
      <c r="Y59">
        <v>8.9600000000000009</v>
      </c>
      <c r="Z59">
        <v>26.7</v>
      </c>
      <c r="AA59">
        <v>0.97</v>
      </c>
      <c r="AB59">
        <v>43.08</v>
      </c>
      <c r="AC59">
        <v>29.1</v>
      </c>
      <c r="AD59">
        <v>0</v>
      </c>
      <c r="AE59">
        <v>33.950000000000003</v>
      </c>
      <c r="AF59">
        <v>0</v>
      </c>
      <c r="AG59">
        <v>0</v>
      </c>
      <c r="AH59">
        <v>12.12</v>
      </c>
      <c r="AI59">
        <v>0</v>
      </c>
      <c r="AJ59">
        <v>19.399999999999999</v>
      </c>
      <c r="AK59">
        <v>81.48</v>
      </c>
      <c r="AL59">
        <v>14.55</v>
      </c>
      <c r="AM59">
        <v>0</v>
      </c>
      <c r="AN59">
        <v>22.28</v>
      </c>
      <c r="AO59">
        <v>32.33</v>
      </c>
      <c r="AP59">
        <v>3.88</v>
      </c>
      <c r="AQ59">
        <v>0</v>
      </c>
      <c r="AR59">
        <v>0.66</v>
      </c>
      <c r="AS59">
        <v>0.27</v>
      </c>
      <c r="AT59">
        <v>0.35</v>
      </c>
      <c r="AU59">
        <v>0.64</v>
      </c>
      <c r="AV59">
        <v>0.67</v>
      </c>
      <c r="AW59">
        <v>0.71</v>
      </c>
      <c r="AX59">
        <v>0.67</v>
      </c>
      <c r="AY59">
        <v>0.43</v>
      </c>
      <c r="AZ59">
        <v>0.43</v>
      </c>
      <c r="BA59">
        <v>1.36</v>
      </c>
      <c r="BB59">
        <v>0.39</v>
      </c>
      <c r="BC59">
        <v>0.97</v>
      </c>
      <c r="BD59">
        <v>0.39</v>
      </c>
      <c r="BE59">
        <v>0.39</v>
      </c>
      <c r="BF59">
        <v>0.39</v>
      </c>
      <c r="BG59">
        <v>0.78</v>
      </c>
      <c r="BH59">
        <v>0.48</v>
      </c>
      <c r="BI59">
        <v>2.91</v>
      </c>
      <c r="BJ59">
        <v>0.68</v>
      </c>
      <c r="BK59">
        <v>0.57999999999999996</v>
      </c>
      <c r="BL59">
        <v>0.39</v>
      </c>
      <c r="BM59">
        <v>97</v>
      </c>
      <c r="BN59">
        <v>0</v>
      </c>
      <c r="BO59">
        <v>100.38</v>
      </c>
      <c r="BP59">
        <v>91</v>
      </c>
      <c r="BQ59">
        <v>39</v>
      </c>
    </row>
    <row r="60" spans="1:69">
      <c r="G60" t="s">
        <v>102</v>
      </c>
      <c r="H60" s="115">
        <v>495.78</v>
      </c>
      <c r="I60" s="88">
        <v>183.23999999999995</v>
      </c>
      <c r="J60" s="88">
        <v>11.2</v>
      </c>
      <c r="K60" s="88">
        <v>20.369999999999997</v>
      </c>
      <c r="L60" s="88">
        <v>3.88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10.77</v>
      </c>
      <c r="X60">
        <v>17.46</v>
      </c>
      <c r="Y60">
        <v>8.9600000000000009</v>
      </c>
      <c r="Z60">
        <v>26.7</v>
      </c>
      <c r="AA60">
        <v>0.97</v>
      </c>
      <c r="AB60">
        <v>43.08</v>
      </c>
      <c r="AC60">
        <v>29.1</v>
      </c>
      <c r="AD60">
        <v>0</v>
      </c>
      <c r="AE60">
        <v>33.950000000000003</v>
      </c>
      <c r="AF60">
        <v>0</v>
      </c>
      <c r="AG60">
        <v>0</v>
      </c>
      <c r="AH60">
        <v>12.12</v>
      </c>
      <c r="AI60">
        <v>0</v>
      </c>
      <c r="AJ60">
        <v>19.399999999999999</v>
      </c>
      <c r="AK60">
        <v>81.48</v>
      </c>
      <c r="AL60">
        <v>14.55</v>
      </c>
      <c r="AM60">
        <v>0</v>
      </c>
      <c r="AN60">
        <v>22.28</v>
      </c>
      <c r="AO60">
        <v>32.33</v>
      </c>
      <c r="AP60">
        <v>3.88</v>
      </c>
      <c r="AQ60">
        <v>0</v>
      </c>
      <c r="AR60">
        <v>0.66</v>
      </c>
      <c r="AS60">
        <v>0.27</v>
      </c>
      <c r="AT60">
        <v>0.35</v>
      </c>
      <c r="AU60">
        <v>0.64</v>
      </c>
      <c r="AV60">
        <v>0.67</v>
      </c>
      <c r="AW60">
        <v>0.71</v>
      </c>
      <c r="AX60">
        <v>0.67</v>
      </c>
      <c r="AY60">
        <v>0.43</v>
      </c>
      <c r="AZ60">
        <v>0.43</v>
      </c>
      <c r="BA60">
        <v>1.36</v>
      </c>
      <c r="BB60">
        <v>0.39</v>
      </c>
      <c r="BC60">
        <v>0.97</v>
      </c>
      <c r="BD60">
        <v>0.39</v>
      </c>
      <c r="BE60">
        <v>0.39</v>
      </c>
      <c r="BF60">
        <v>0.39</v>
      </c>
      <c r="BG60">
        <v>0.78</v>
      </c>
      <c r="BH60">
        <v>0.48</v>
      </c>
      <c r="BI60">
        <v>2.91</v>
      </c>
      <c r="BJ60">
        <v>0.68</v>
      </c>
      <c r="BK60">
        <v>0.57999999999999996</v>
      </c>
      <c r="BL60">
        <v>0.39</v>
      </c>
      <c r="BM60">
        <v>112.52</v>
      </c>
      <c r="BN60">
        <v>0</v>
      </c>
      <c r="BO60">
        <v>100.38</v>
      </c>
      <c r="BP60">
        <v>91</v>
      </c>
      <c r="BQ60">
        <v>39</v>
      </c>
    </row>
    <row r="61" spans="1:69">
      <c r="G61" t="s">
        <v>103</v>
      </c>
      <c r="H61" s="115">
        <v>528.76</v>
      </c>
      <c r="I61" s="88">
        <v>183.23999999999995</v>
      </c>
      <c r="J61" s="88">
        <v>11.2</v>
      </c>
      <c r="K61" s="88">
        <v>20.369999999999997</v>
      </c>
      <c r="L61" s="88">
        <v>3.88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10.77</v>
      </c>
      <c r="X61">
        <v>17.46</v>
      </c>
      <c r="Y61">
        <v>8.9600000000000009</v>
      </c>
      <c r="Z61">
        <v>26.7</v>
      </c>
      <c r="AA61">
        <v>0.97</v>
      </c>
      <c r="AB61">
        <v>43.08</v>
      </c>
      <c r="AC61">
        <v>29.1</v>
      </c>
      <c r="AD61">
        <v>0</v>
      </c>
      <c r="AE61">
        <v>33.950000000000003</v>
      </c>
      <c r="AF61">
        <v>0</v>
      </c>
      <c r="AG61">
        <v>0</v>
      </c>
      <c r="AH61">
        <v>12.12</v>
      </c>
      <c r="AI61">
        <v>0</v>
      </c>
      <c r="AJ61">
        <v>19.399999999999999</v>
      </c>
      <c r="AK61">
        <v>81.48</v>
      </c>
      <c r="AL61">
        <v>14.55</v>
      </c>
      <c r="AM61">
        <v>0</v>
      </c>
      <c r="AN61">
        <v>22.28</v>
      </c>
      <c r="AO61">
        <v>32.33</v>
      </c>
      <c r="AP61">
        <v>3.88</v>
      </c>
      <c r="AQ61">
        <v>0</v>
      </c>
      <c r="AR61">
        <v>0.66</v>
      </c>
      <c r="AS61">
        <v>0.27</v>
      </c>
      <c r="AT61">
        <v>0.35</v>
      </c>
      <c r="AU61">
        <v>0.64</v>
      </c>
      <c r="AV61">
        <v>0.67</v>
      </c>
      <c r="AW61">
        <v>0.71</v>
      </c>
      <c r="AX61">
        <v>0.67</v>
      </c>
      <c r="AY61">
        <v>0.43</v>
      </c>
      <c r="AZ61">
        <v>0.43</v>
      </c>
      <c r="BA61">
        <v>1.36</v>
      </c>
      <c r="BB61">
        <v>0.39</v>
      </c>
      <c r="BC61">
        <v>0.97</v>
      </c>
      <c r="BD61">
        <v>0.39</v>
      </c>
      <c r="BE61">
        <v>0.39</v>
      </c>
      <c r="BF61">
        <v>0.39</v>
      </c>
      <c r="BG61">
        <v>0.78</v>
      </c>
      <c r="BH61">
        <v>0.48</v>
      </c>
      <c r="BI61">
        <v>2.91</v>
      </c>
      <c r="BJ61">
        <v>0.68</v>
      </c>
      <c r="BK61">
        <v>0.57999999999999996</v>
      </c>
      <c r="BL61">
        <v>0.39</v>
      </c>
      <c r="BM61">
        <v>145.5</v>
      </c>
      <c r="BN61">
        <v>0</v>
      </c>
      <c r="BO61">
        <v>100.38</v>
      </c>
      <c r="BP61">
        <v>91</v>
      </c>
      <c r="BQ61">
        <v>39</v>
      </c>
    </row>
    <row r="62" spans="1:69">
      <c r="G62" t="s">
        <v>104</v>
      </c>
      <c r="H62" s="115">
        <v>543.68999999999994</v>
      </c>
      <c r="I62" s="88">
        <v>181.73999999999995</v>
      </c>
      <c r="J62" s="88">
        <v>11.2</v>
      </c>
      <c r="K62" s="88">
        <v>20.369999999999997</v>
      </c>
      <c r="L62" s="88">
        <v>3.88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10.77</v>
      </c>
      <c r="X62">
        <v>17.46</v>
      </c>
      <c r="Y62">
        <v>8.9600000000000009</v>
      </c>
      <c r="Z62">
        <v>26.7</v>
      </c>
      <c r="AA62">
        <v>0.97</v>
      </c>
      <c r="AB62">
        <v>43.08</v>
      </c>
      <c r="AC62">
        <v>29.1</v>
      </c>
      <c r="AD62">
        <v>0</v>
      </c>
      <c r="AE62">
        <v>33.950000000000003</v>
      </c>
      <c r="AF62">
        <v>0</v>
      </c>
      <c r="AG62">
        <v>0</v>
      </c>
      <c r="AH62">
        <v>12.12</v>
      </c>
      <c r="AI62">
        <v>0</v>
      </c>
      <c r="AJ62">
        <v>19.399999999999999</v>
      </c>
      <c r="AK62">
        <v>81.48</v>
      </c>
      <c r="AL62">
        <v>14.55</v>
      </c>
      <c r="AM62">
        <v>0</v>
      </c>
      <c r="AN62">
        <v>22.28</v>
      </c>
      <c r="AO62">
        <v>32.33</v>
      </c>
      <c r="AP62">
        <v>3.88</v>
      </c>
      <c r="AQ62">
        <v>0</v>
      </c>
      <c r="AR62">
        <v>0.66</v>
      </c>
      <c r="AS62">
        <v>0.27</v>
      </c>
      <c r="AT62">
        <v>0.35</v>
      </c>
      <c r="AU62">
        <v>0.64</v>
      </c>
      <c r="AV62">
        <v>0.67</v>
      </c>
      <c r="AW62">
        <v>0.71</v>
      </c>
      <c r="AX62">
        <v>0.67</v>
      </c>
      <c r="AY62">
        <v>0.43</v>
      </c>
      <c r="AZ62">
        <v>0.43</v>
      </c>
      <c r="BA62">
        <v>1.36</v>
      </c>
      <c r="BB62">
        <v>0.39</v>
      </c>
      <c r="BC62">
        <v>0.97</v>
      </c>
      <c r="BD62">
        <v>0.39</v>
      </c>
      <c r="BE62">
        <v>0.39</v>
      </c>
      <c r="BF62">
        <v>0.39</v>
      </c>
      <c r="BG62">
        <v>0.78</v>
      </c>
      <c r="BH62">
        <v>0.48</v>
      </c>
      <c r="BI62">
        <v>2.91</v>
      </c>
      <c r="BJ62">
        <v>0.68</v>
      </c>
      <c r="BK62">
        <v>0.57999999999999996</v>
      </c>
      <c r="BL62">
        <v>0.39</v>
      </c>
      <c r="BM62">
        <v>163.93</v>
      </c>
      <c r="BN62">
        <v>0</v>
      </c>
      <c r="BO62">
        <v>100.38</v>
      </c>
      <c r="BP62">
        <v>87.5</v>
      </c>
      <c r="BQ62">
        <v>37.5</v>
      </c>
    </row>
    <row r="63" spans="1:69">
      <c r="G63" t="s">
        <v>105</v>
      </c>
      <c r="H63" s="115">
        <v>560.13</v>
      </c>
      <c r="I63" s="88">
        <v>179.63999999999996</v>
      </c>
      <c r="J63" s="88">
        <v>11.48</v>
      </c>
      <c r="K63" s="88">
        <v>20.369999999999997</v>
      </c>
      <c r="L63" s="88">
        <v>3.88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11.05</v>
      </c>
      <c r="X63">
        <v>17.46</v>
      </c>
      <c r="Y63">
        <v>8.9600000000000009</v>
      </c>
      <c r="Z63">
        <v>26.7</v>
      </c>
      <c r="AA63">
        <v>0.97</v>
      </c>
      <c r="AB63">
        <v>43.08</v>
      </c>
      <c r="AC63">
        <v>29.1</v>
      </c>
      <c r="AD63">
        <v>0</v>
      </c>
      <c r="AE63">
        <v>33.950000000000003</v>
      </c>
      <c r="AF63">
        <v>0</v>
      </c>
      <c r="AG63">
        <v>0</v>
      </c>
      <c r="AH63">
        <v>12.12</v>
      </c>
      <c r="AI63">
        <v>0</v>
      </c>
      <c r="AJ63">
        <v>19.399999999999999</v>
      </c>
      <c r="AK63">
        <v>81.48</v>
      </c>
      <c r="AL63">
        <v>14.55</v>
      </c>
      <c r="AM63">
        <v>0</v>
      </c>
      <c r="AN63">
        <v>22.28</v>
      </c>
      <c r="AO63">
        <v>32.33</v>
      </c>
      <c r="AP63">
        <v>3.88</v>
      </c>
      <c r="AQ63">
        <v>0</v>
      </c>
      <c r="AR63">
        <v>0.66</v>
      </c>
      <c r="AS63">
        <v>0.27</v>
      </c>
      <c r="AT63">
        <v>0.35</v>
      </c>
      <c r="AU63">
        <v>0.64</v>
      </c>
      <c r="AV63">
        <v>0.67</v>
      </c>
      <c r="AW63">
        <v>0.71</v>
      </c>
      <c r="AX63">
        <v>0.67</v>
      </c>
      <c r="AY63">
        <v>0.43</v>
      </c>
      <c r="AZ63">
        <v>0.43</v>
      </c>
      <c r="BA63">
        <v>1.36</v>
      </c>
      <c r="BB63">
        <v>0.39</v>
      </c>
      <c r="BC63">
        <v>0.97</v>
      </c>
      <c r="BD63">
        <v>0.39</v>
      </c>
      <c r="BE63">
        <v>0.39</v>
      </c>
      <c r="BF63">
        <v>0.39</v>
      </c>
      <c r="BG63">
        <v>0.78</v>
      </c>
      <c r="BH63">
        <v>0.48</v>
      </c>
      <c r="BI63">
        <v>2.91</v>
      </c>
      <c r="BJ63">
        <v>0.68</v>
      </c>
      <c r="BK63">
        <v>0.57999999999999996</v>
      </c>
      <c r="BL63">
        <v>0.39</v>
      </c>
      <c r="BM63">
        <v>185.27</v>
      </c>
      <c r="BN63">
        <v>0</v>
      </c>
      <c r="BO63">
        <v>100.38</v>
      </c>
      <c r="BP63">
        <v>82.6</v>
      </c>
      <c r="BQ63">
        <v>35.4</v>
      </c>
    </row>
    <row r="64" spans="1:69">
      <c r="G64" t="s">
        <v>106</v>
      </c>
      <c r="H64" s="115">
        <v>571.55999999999995</v>
      </c>
      <c r="I64" s="88">
        <v>176.63999999999996</v>
      </c>
      <c r="J64" s="88">
        <v>11.48</v>
      </c>
      <c r="K64" s="88">
        <v>20.369999999999997</v>
      </c>
      <c r="L64" s="88">
        <v>3.88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11.05</v>
      </c>
      <c r="X64">
        <v>17.46</v>
      </c>
      <c r="Y64">
        <v>8.9600000000000009</v>
      </c>
      <c r="Z64">
        <v>26.7</v>
      </c>
      <c r="AA64">
        <v>0.97</v>
      </c>
      <c r="AB64">
        <v>43.08</v>
      </c>
      <c r="AC64">
        <v>29.1</v>
      </c>
      <c r="AD64">
        <v>0</v>
      </c>
      <c r="AE64">
        <v>33.950000000000003</v>
      </c>
      <c r="AF64">
        <v>0</v>
      </c>
      <c r="AG64">
        <v>0</v>
      </c>
      <c r="AH64">
        <v>12.12</v>
      </c>
      <c r="AI64">
        <v>0</v>
      </c>
      <c r="AJ64">
        <v>19.399999999999999</v>
      </c>
      <c r="AK64">
        <v>81.48</v>
      </c>
      <c r="AL64">
        <v>14.55</v>
      </c>
      <c r="AM64">
        <v>0</v>
      </c>
      <c r="AN64">
        <v>22.28</v>
      </c>
      <c r="AO64">
        <v>32.33</v>
      </c>
      <c r="AP64">
        <v>3.88</v>
      </c>
      <c r="AQ64">
        <v>0</v>
      </c>
      <c r="AR64">
        <v>0.66</v>
      </c>
      <c r="AS64">
        <v>0.27</v>
      </c>
      <c r="AT64">
        <v>0.35</v>
      </c>
      <c r="AU64">
        <v>0.64</v>
      </c>
      <c r="AV64">
        <v>0.67</v>
      </c>
      <c r="AW64">
        <v>0.71</v>
      </c>
      <c r="AX64">
        <v>0.67</v>
      </c>
      <c r="AY64">
        <v>0.43</v>
      </c>
      <c r="AZ64">
        <v>0.43</v>
      </c>
      <c r="BA64">
        <v>1.36</v>
      </c>
      <c r="BB64">
        <v>0.39</v>
      </c>
      <c r="BC64">
        <v>0.97</v>
      </c>
      <c r="BD64">
        <v>0.39</v>
      </c>
      <c r="BE64">
        <v>0.39</v>
      </c>
      <c r="BF64">
        <v>0.39</v>
      </c>
      <c r="BG64">
        <v>0.78</v>
      </c>
      <c r="BH64">
        <v>0.48</v>
      </c>
      <c r="BI64">
        <v>2.91</v>
      </c>
      <c r="BJ64">
        <v>0.68</v>
      </c>
      <c r="BK64">
        <v>0.57999999999999996</v>
      </c>
      <c r="BL64">
        <v>0.39</v>
      </c>
      <c r="BM64">
        <v>203.7</v>
      </c>
      <c r="BN64">
        <v>0</v>
      </c>
      <c r="BO64">
        <v>100.38</v>
      </c>
      <c r="BP64">
        <v>75.599999999999994</v>
      </c>
      <c r="BQ64">
        <v>32.4</v>
      </c>
    </row>
    <row r="65" spans="7:69">
      <c r="G65" t="s">
        <v>107</v>
      </c>
      <c r="H65" s="115">
        <v>550.43999999999994</v>
      </c>
      <c r="I65" s="88">
        <v>174.23999999999995</v>
      </c>
      <c r="J65" s="88">
        <v>11.48</v>
      </c>
      <c r="K65" s="88">
        <v>20.369999999999997</v>
      </c>
      <c r="L65" s="88">
        <v>3.88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11.05</v>
      </c>
      <c r="X65">
        <v>17.46</v>
      </c>
      <c r="Y65">
        <v>8.9600000000000009</v>
      </c>
      <c r="Z65">
        <v>26.7</v>
      </c>
      <c r="AA65">
        <v>0.97</v>
      </c>
      <c r="AB65">
        <v>43.08</v>
      </c>
      <c r="AC65">
        <v>29.1</v>
      </c>
      <c r="AD65">
        <v>0</v>
      </c>
      <c r="AE65">
        <v>33.950000000000003</v>
      </c>
      <c r="AF65">
        <v>0</v>
      </c>
      <c r="AG65">
        <v>0</v>
      </c>
      <c r="AH65">
        <v>12.12</v>
      </c>
      <c r="AI65">
        <v>0</v>
      </c>
      <c r="AJ65">
        <v>19.399999999999999</v>
      </c>
      <c r="AK65">
        <v>81.48</v>
      </c>
      <c r="AL65">
        <v>14.55</v>
      </c>
      <c r="AM65">
        <v>0</v>
      </c>
      <c r="AN65">
        <v>22.28</v>
      </c>
      <c r="AO65">
        <v>32.33</v>
      </c>
      <c r="AP65">
        <v>3.88</v>
      </c>
      <c r="AQ65">
        <v>0</v>
      </c>
      <c r="AR65">
        <v>0.66</v>
      </c>
      <c r="AS65">
        <v>0.27</v>
      </c>
      <c r="AT65">
        <v>0.35</v>
      </c>
      <c r="AU65">
        <v>0.64</v>
      </c>
      <c r="AV65">
        <v>0.67</v>
      </c>
      <c r="AW65">
        <v>0.71</v>
      </c>
      <c r="AX65">
        <v>0.67</v>
      </c>
      <c r="AY65">
        <v>0.43</v>
      </c>
      <c r="AZ65">
        <v>0.43</v>
      </c>
      <c r="BA65">
        <v>1.36</v>
      </c>
      <c r="BB65">
        <v>0.39</v>
      </c>
      <c r="BC65">
        <v>0.97</v>
      </c>
      <c r="BD65">
        <v>0.39</v>
      </c>
      <c r="BE65">
        <v>0.39</v>
      </c>
      <c r="BF65">
        <v>0.39</v>
      </c>
      <c r="BG65">
        <v>0.78</v>
      </c>
      <c r="BH65">
        <v>0.48</v>
      </c>
      <c r="BI65">
        <v>2.91</v>
      </c>
      <c r="BJ65">
        <v>0.68</v>
      </c>
      <c r="BK65">
        <v>0.57999999999999996</v>
      </c>
      <c r="BL65">
        <v>0.39</v>
      </c>
      <c r="BM65">
        <v>188.18</v>
      </c>
      <c r="BN65">
        <v>0</v>
      </c>
      <c r="BO65">
        <v>100.38</v>
      </c>
      <c r="BP65">
        <v>70</v>
      </c>
      <c r="BQ65">
        <v>30</v>
      </c>
    </row>
    <row r="66" spans="7:69">
      <c r="G66" t="s">
        <v>108</v>
      </c>
      <c r="H66" s="115">
        <v>562.45999999999992</v>
      </c>
      <c r="I66" s="88">
        <v>172.73999999999995</v>
      </c>
      <c r="J66" s="88">
        <v>11.48</v>
      </c>
      <c r="K66" s="88">
        <v>20.369999999999997</v>
      </c>
      <c r="L66" s="88">
        <v>3.88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11.05</v>
      </c>
      <c r="X66">
        <v>17.46</v>
      </c>
      <c r="Y66">
        <v>8.9600000000000009</v>
      </c>
      <c r="Z66">
        <v>26.7</v>
      </c>
      <c r="AA66">
        <v>0.97</v>
      </c>
      <c r="AB66">
        <v>43.08</v>
      </c>
      <c r="AC66">
        <v>29.1</v>
      </c>
      <c r="AD66">
        <v>0</v>
      </c>
      <c r="AE66">
        <v>33.950000000000003</v>
      </c>
      <c r="AF66">
        <v>0</v>
      </c>
      <c r="AG66">
        <v>0</v>
      </c>
      <c r="AH66">
        <v>12.12</v>
      </c>
      <c r="AI66">
        <v>0</v>
      </c>
      <c r="AJ66">
        <v>19.399999999999999</v>
      </c>
      <c r="AK66">
        <v>81.48</v>
      </c>
      <c r="AL66">
        <v>14.55</v>
      </c>
      <c r="AM66">
        <v>0</v>
      </c>
      <c r="AN66">
        <v>22.28</v>
      </c>
      <c r="AO66">
        <v>32.33</v>
      </c>
      <c r="AP66">
        <v>3.88</v>
      </c>
      <c r="AQ66">
        <v>0</v>
      </c>
      <c r="AR66">
        <v>0.66</v>
      </c>
      <c r="AS66">
        <v>0.27</v>
      </c>
      <c r="AT66">
        <v>0.35</v>
      </c>
      <c r="AU66">
        <v>0.64</v>
      </c>
      <c r="AV66">
        <v>0.67</v>
      </c>
      <c r="AW66">
        <v>0.71</v>
      </c>
      <c r="AX66">
        <v>0.67</v>
      </c>
      <c r="AY66">
        <v>0.43</v>
      </c>
      <c r="AZ66">
        <v>0.43</v>
      </c>
      <c r="BA66">
        <v>1.36</v>
      </c>
      <c r="BB66">
        <v>0.39</v>
      </c>
      <c r="BC66">
        <v>0.97</v>
      </c>
      <c r="BD66">
        <v>0.39</v>
      </c>
      <c r="BE66">
        <v>0.39</v>
      </c>
      <c r="BF66">
        <v>0.39</v>
      </c>
      <c r="BG66">
        <v>0.78</v>
      </c>
      <c r="BH66">
        <v>0.48</v>
      </c>
      <c r="BI66">
        <v>2.91</v>
      </c>
      <c r="BJ66">
        <v>0.68</v>
      </c>
      <c r="BK66">
        <v>0.57999999999999996</v>
      </c>
      <c r="BL66">
        <v>0.39</v>
      </c>
      <c r="BM66">
        <v>203.7</v>
      </c>
      <c r="BN66">
        <v>0</v>
      </c>
      <c r="BO66">
        <v>100.38</v>
      </c>
      <c r="BP66">
        <v>66.5</v>
      </c>
      <c r="BQ66">
        <v>28.5</v>
      </c>
    </row>
    <row r="67" spans="7:69">
      <c r="G67" t="s">
        <v>109</v>
      </c>
      <c r="H67" s="115">
        <v>560.4799999999999</v>
      </c>
      <c r="I67" s="88">
        <v>169.80999999999995</v>
      </c>
      <c r="J67" s="88">
        <v>11.75</v>
      </c>
      <c r="K67" s="88">
        <v>20.369999999999997</v>
      </c>
      <c r="L67" s="88">
        <v>3.88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11.32</v>
      </c>
      <c r="X67">
        <v>17.46</v>
      </c>
      <c r="Y67">
        <v>8.9600000000000009</v>
      </c>
      <c r="Z67">
        <v>26.7</v>
      </c>
      <c r="AA67">
        <v>0.97</v>
      </c>
      <c r="AB67">
        <v>43.08</v>
      </c>
      <c r="AC67">
        <v>29.1</v>
      </c>
      <c r="AD67">
        <v>0</v>
      </c>
      <c r="AE67">
        <v>33.950000000000003</v>
      </c>
      <c r="AF67">
        <v>0</v>
      </c>
      <c r="AG67">
        <v>0</v>
      </c>
      <c r="AH67">
        <v>12.12</v>
      </c>
      <c r="AI67">
        <v>0</v>
      </c>
      <c r="AJ67">
        <v>19.399999999999999</v>
      </c>
      <c r="AK67">
        <v>81.48</v>
      </c>
      <c r="AL67">
        <v>14.55</v>
      </c>
      <c r="AM67">
        <v>0</v>
      </c>
      <c r="AN67">
        <v>22.28</v>
      </c>
      <c r="AO67">
        <v>32.33</v>
      </c>
      <c r="AP67">
        <v>3.88</v>
      </c>
      <c r="AQ67">
        <v>0</v>
      </c>
      <c r="AR67">
        <v>0.66</v>
      </c>
      <c r="AS67">
        <v>0.27</v>
      </c>
      <c r="AT67">
        <v>0.35</v>
      </c>
      <c r="AU67">
        <v>0.64</v>
      </c>
      <c r="AV67">
        <v>0.67</v>
      </c>
      <c r="AW67">
        <v>0.71</v>
      </c>
      <c r="AX67">
        <v>0.67</v>
      </c>
      <c r="AY67">
        <v>0.43</v>
      </c>
      <c r="AZ67">
        <v>0.43</v>
      </c>
      <c r="BA67">
        <v>1.36</v>
      </c>
      <c r="BB67">
        <v>0.39</v>
      </c>
      <c r="BC67">
        <v>0.97</v>
      </c>
      <c r="BD67">
        <v>0.39</v>
      </c>
      <c r="BE67">
        <v>0.39</v>
      </c>
      <c r="BF67">
        <v>0.39</v>
      </c>
      <c r="BG67">
        <v>0.78</v>
      </c>
      <c r="BH67">
        <v>0.48</v>
      </c>
      <c r="BI67">
        <v>2.91</v>
      </c>
      <c r="BJ67">
        <v>0.68</v>
      </c>
      <c r="BK67">
        <v>0.57999999999999996</v>
      </c>
      <c r="BL67">
        <v>0.39</v>
      </c>
      <c r="BM67">
        <v>208.55</v>
      </c>
      <c r="BN67">
        <v>0</v>
      </c>
      <c r="BO67">
        <v>100.38</v>
      </c>
      <c r="BP67">
        <v>59.67</v>
      </c>
      <c r="BQ67">
        <v>25.57</v>
      </c>
    </row>
    <row r="68" spans="7:69">
      <c r="G68" t="s">
        <v>110</v>
      </c>
      <c r="H68" s="115">
        <v>555.29</v>
      </c>
      <c r="I68" s="88">
        <v>167.16999999999996</v>
      </c>
      <c r="J68" s="88">
        <v>11.75</v>
      </c>
      <c r="K68" s="88">
        <v>20.369999999999997</v>
      </c>
      <c r="L68" s="88">
        <v>3.88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11.32</v>
      </c>
      <c r="X68">
        <v>17.46</v>
      </c>
      <c r="Y68">
        <v>8.9600000000000009</v>
      </c>
      <c r="Z68">
        <v>26.7</v>
      </c>
      <c r="AA68">
        <v>0.97</v>
      </c>
      <c r="AB68">
        <v>43.08</v>
      </c>
      <c r="AC68">
        <v>29.1</v>
      </c>
      <c r="AD68">
        <v>0</v>
      </c>
      <c r="AE68">
        <v>33.950000000000003</v>
      </c>
      <c r="AF68">
        <v>0</v>
      </c>
      <c r="AG68">
        <v>0</v>
      </c>
      <c r="AH68">
        <v>12.12</v>
      </c>
      <c r="AI68">
        <v>0</v>
      </c>
      <c r="AJ68">
        <v>19.399999999999999</v>
      </c>
      <c r="AK68">
        <v>81.48</v>
      </c>
      <c r="AL68">
        <v>14.55</v>
      </c>
      <c r="AM68">
        <v>0</v>
      </c>
      <c r="AN68">
        <v>22.28</v>
      </c>
      <c r="AO68">
        <v>32.33</v>
      </c>
      <c r="AP68">
        <v>3.88</v>
      </c>
      <c r="AQ68">
        <v>0</v>
      </c>
      <c r="AR68">
        <v>0.66</v>
      </c>
      <c r="AS68">
        <v>0.27</v>
      </c>
      <c r="AT68">
        <v>0.35</v>
      </c>
      <c r="AU68">
        <v>0.64</v>
      </c>
      <c r="AV68">
        <v>0.67</v>
      </c>
      <c r="AW68">
        <v>0.71</v>
      </c>
      <c r="AX68">
        <v>0.67</v>
      </c>
      <c r="AY68">
        <v>0.43</v>
      </c>
      <c r="AZ68">
        <v>0.43</v>
      </c>
      <c r="BA68">
        <v>1.36</v>
      </c>
      <c r="BB68">
        <v>0.39</v>
      </c>
      <c r="BC68">
        <v>0.97</v>
      </c>
      <c r="BD68">
        <v>0.39</v>
      </c>
      <c r="BE68">
        <v>0.39</v>
      </c>
      <c r="BF68">
        <v>0.39</v>
      </c>
      <c r="BG68">
        <v>0.78</v>
      </c>
      <c r="BH68">
        <v>0.48</v>
      </c>
      <c r="BI68">
        <v>2.91</v>
      </c>
      <c r="BJ68">
        <v>0.68</v>
      </c>
      <c r="BK68">
        <v>0.57999999999999996</v>
      </c>
      <c r="BL68">
        <v>0.39</v>
      </c>
      <c r="BM68">
        <v>209.52</v>
      </c>
      <c r="BN68">
        <v>0</v>
      </c>
      <c r="BO68">
        <v>100.38</v>
      </c>
      <c r="BP68">
        <v>53.51</v>
      </c>
      <c r="BQ68">
        <v>22.93</v>
      </c>
    </row>
    <row r="69" spans="7:69">
      <c r="G69" t="s">
        <v>111</v>
      </c>
      <c r="H69" s="115">
        <v>549.87</v>
      </c>
      <c r="I69" s="88">
        <v>164.42999999999995</v>
      </c>
      <c r="J69" s="88">
        <v>11.75</v>
      </c>
      <c r="K69" s="88">
        <v>20.369999999999997</v>
      </c>
      <c r="L69" s="88">
        <v>3.88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11.32</v>
      </c>
      <c r="X69">
        <v>17.46</v>
      </c>
      <c r="Y69">
        <v>8.9600000000000009</v>
      </c>
      <c r="Z69">
        <v>26.7</v>
      </c>
      <c r="AA69">
        <v>0.97</v>
      </c>
      <c r="AB69">
        <v>43.08</v>
      </c>
      <c r="AC69">
        <v>29.1</v>
      </c>
      <c r="AD69">
        <v>0</v>
      </c>
      <c r="AE69">
        <v>33.950000000000003</v>
      </c>
      <c r="AF69">
        <v>0</v>
      </c>
      <c r="AG69">
        <v>0</v>
      </c>
      <c r="AH69">
        <v>12.12</v>
      </c>
      <c r="AI69">
        <v>0</v>
      </c>
      <c r="AJ69">
        <v>19.399999999999999</v>
      </c>
      <c r="AK69">
        <v>81.48</v>
      </c>
      <c r="AL69">
        <v>14.55</v>
      </c>
      <c r="AM69">
        <v>0</v>
      </c>
      <c r="AN69">
        <v>22.28</v>
      </c>
      <c r="AO69">
        <v>32.33</v>
      </c>
      <c r="AP69">
        <v>3.88</v>
      </c>
      <c r="AQ69">
        <v>0</v>
      </c>
      <c r="AR69">
        <v>0.66</v>
      </c>
      <c r="AS69">
        <v>0.27</v>
      </c>
      <c r="AT69">
        <v>0.35</v>
      </c>
      <c r="AU69">
        <v>0.64</v>
      </c>
      <c r="AV69">
        <v>0.67</v>
      </c>
      <c r="AW69">
        <v>0.71</v>
      </c>
      <c r="AX69">
        <v>0.67</v>
      </c>
      <c r="AY69">
        <v>0.43</v>
      </c>
      <c r="AZ69">
        <v>0.43</v>
      </c>
      <c r="BA69">
        <v>1.36</v>
      </c>
      <c r="BB69">
        <v>0.39</v>
      </c>
      <c r="BC69">
        <v>0.97</v>
      </c>
      <c r="BD69">
        <v>0.39</v>
      </c>
      <c r="BE69">
        <v>0.39</v>
      </c>
      <c r="BF69">
        <v>0.39</v>
      </c>
      <c r="BG69">
        <v>0.78</v>
      </c>
      <c r="BH69">
        <v>0.48</v>
      </c>
      <c r="BI69">
        <v>2.91</v>
      </c>
      <c r="BJ69">
        <v>0.68</v>
      </c>
      <c r="BK69">
        <v>0.57999999999999996</v>
      </c>
      <c r="BL69">
        <v>0.39</v>
      </c>
      <c r="BM69">
        <v>210.49</v>
      </c>
      <c r="BN69">
        <v>0</v>
      </c>
      <c r="BO69">
        <v>100.38</v>
      </c>
      <c r="BP69">
        <v>47.12</v>
      </c>
      <c r="BQ69">
        <v>20.190000000000001</v>
      </c>
    </row>
    <row r="70" spans="7:69">
      <c r="G70" t="s">
        <v>112</v>
      </c>
      <c r="H70" s="115">
        <v>538.4</v>
      </c>
      <c r="I70" s="88">
        <v>161.59999999999997</v>
      </c>
      <c r="J70" s="88">
        <v>11.75</v>
      </c>
      <c r="K70" s="88">
        <v>20.369999999999997</v>
      </c>
      <c r="L70" s="88">
        <v>3.88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11.32</v>
      </c>
      <c r="X70">
        <v>17.46</v>
      </c>
      <c r="Y70">
        <v>8.9600000000000009</v>
      </c>
      <c r="Z70">
        <v>26.7</v>
      </c>
      <c r="AA70">
        <v>0.97</v>
      </c>
      <c r="AB70">
        <v>43.08</v>
      </c>
      <c r="AC70">
        <v>29.1</v>
      </c>
      <c r="AD70">
        <v>0</v>
      </c>
      <c r="AE70">
        <v>33.950000000000003</v>
      </c>
      <c r="AF70">
        <v>0</v>
      </c>
      <c r="AG70">
        <v>0</v>
      </c>
      <c r="AH70">
        <v>12.12</v>
      </c>
      <c r="AI70">
        <v>0</v>
      </c>
      <c r="AJ70">
        <v>19.399999999999999</v>
      </c>
      <c r="AK70">
        <v>81.48</v>
      </c>
      <c r="AL70">
        <v>14.55</v>
      </c>
      <c r="AM70">
        <v>0</v>
      </c>
      <c r="AN70">
        <v>22.28</v>
      </c>
      <c r="AO70">
        <v>32.33</v>
      </c>
      <c r="AP70">
        <v>3.88</v>
      </c>
      <c r="AQ70">
        <v>0</v>
      </c>
      <c r="AR70">
        <v>0.66</v>
      </c>
      <c r="AS70">
        <v>0.27</v>
      </c>
      <c r="AT70">
        <v>0.35</v>
      </c>
      <c r="AU70">
        <v>0.64</v>
      </c>
      <c r="AV70">
        <v>0.67</v>
      </c>
      <c r="AW70">
        <v>0.71</v>
      </c>
      <c r="AX70">
        <v>0.67</v>
      </c>
      <c r="AY70">
        <v>0.43</v>
      </c>
      <c r="AZ70">
        <v>0.43</v>
      </c>
      <c r="BA70">
        <v>1.36</v>
      </c>
      <c r="BB70">
        <v>0.39</v>
      </c>
      <c r="BC70">
        <v>0.97</v>
      </c>
      <c r="BD70">
        <v>0.39</v>
      </c>
      <c r="BE70">
        <v>0.39</v>
      </c>
      <c r="BF70">
        <v>0.39</v>
      </c>
      <c r="BG70">
        <v>0.78</v>
      </c>
      <c r="BH70">
        <v>0.48</v>
      </c>
      <c r="BI70">
        <v>2.91</v>
      </c>
      <c r="BJ70">
        <v>0.68</v>
      </c>
      <c r="BK70">
        <v>0.57999999999999996</v>
      </c>
      <c r="BL70">
        <v>0.39</v>
      </c>
      <c r="BM70">
        <v>205.64</v>
      </c>
      <c r="BN70">
        <v>0</v>
      </c>
      <c r="BO70">
        <v>100.38</v>
      </c>
      <c r="BP70">
        <v>40.5</v>
      </c>
      <c r="BQ70">
        <v>17.36</v>
      </c>
    </row>
    <row r="71" spans="7:69">
      <c r="G71" t="s">
        <v>113</v>
      </c>
      <c r="H71" s="115">
        <v>526.9</v>
      </c>
      <c r="I71" s="88">
        <v>158.73999999999995</v>
      </c>
      <c r="J71" s="88">
        <v>12.03</v>
      </c>
      <c r="K71" s="88">
        <v>20.369999999999997</v>
      </c>
      <c r="L71" s="88">
        <v>3.88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11.6</v>
      </c>
      <c r="X71">
        <v>17.46</v>
      </c>
      <c r="Y71">
        <v>8.9600000000000009</v>
      </c>
      <c r="Z71">
        <v>26.7</v>
      </c>
      <c r="AA71">
        <v>0.97</v>
      </c>
      <c r="AB71">
        <v>43.08</v>
      </c>
      <c r="AC71">
        <v>0</v>
      </c>
      <c r="AD71">
        <v>0</v>
      </c>
      <c r="AE71">
        <v>33.950000000000003</v>
      </c>
      <c r="AF71">
        <v>0</v>
      </c>
      <c r="AG71">
        <v>0</v>
      </c>
      <c r="AH71">
        <v>12.12</v>
      </c>
      <c r="AI71">
        <v>0</v>
      </c>
      <c r="AJ71">
        <v>19.399999999999999</v>
      </c>
      <c r="AK71">
        <v>81.48</v>
      </c>
      <c r="AL71">
        <v>14.55</v>
      </c>
      <c r="AM71">
        <v>0</v>
      </c>
      <c r="AN71">
        <v>22.28</v>
      </c>
      <c r="AO71">
        <v>32.33</v>
      </c>
      <c r="AP71">
        <v>3.88</v>
      </c>
      <c r="AQ71">
        <v>0</v>
      </c>
      <c r="AR71">
        <v>0.66</v>
      </c>
      <c r="AS71">
        <v>0.27</v>
      </c>
      <c r="AT71">
        <v>0.35</v>
      </c>
      <c r="AU71">
        <v>0.64</v>
      </c>
      <c r="AV71">
        <v>0.67</v>
      </c>
      <c r="AW71">
        <v>0.71</v>
      </c>
      <c r="AX71">
        <v>0.67</v>
      </c>
      <c r="AY71">
        <v>0.43</v>
      </c>
      <c r="AZ71">
        <v>0.43</v>
      </c>
      <c r="BA71">
        <v>1.36</v>
      </c>
      <c r="BB71">
        <v>0.39</v>
      </c>
      <c r="BC71">
        <v>0.97</v>
      </c>
      <c r="BD71">
        <v>0.39</v>
      </c>
      <c r="BE71">
        <v>0.39</v>
      </c>
      <c r="BF71">
        <v>0.39</v>
      </c>
      <c r="BG71">
        <v>0.78</v>
      </c>
      <c r="BH71">
        <v>0.48</v>
      </c>
      <c r="BI71">
        <v>2.91</v>
      </c>
      <c r="BJ71">
        <v>0.68</v>
      </c>
      <c r="BK71">
        <v>0.57999999999999996</v>
      </c>
      <c r="BL71">
        <v>0.39</v>
      </c>
      <c r="BM71">
        <v>229.89</v>
      </c>
      <c r="BN71">
        <v>0</v>
      </c>
      <c r="BO71">
        <v>100.38</v>
      </c>
      <c r="BP71">
        <v>33.85</v>
      </c>
      <c r="BQ71">
        <v>14.5</v>
      </c>
    </row>
    <row r="72" spans="7:69">
      <c r="G72" t="s">
        <v>114</v>
      </c>
      <c r="H72" s="115">
        <v>522.41999999999996</v>
      </c>
      <c r="I72" s="88">
        <v>155.99999999999994</v>
      </c>
      <c r="J72" s="88">
        <v>12.03</v>
      </c>
      <c r="K72" s="88">
        <v>20.369999999999997</v>
      </c>
      <c r="L72" s="88">
        <v>3.88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11.6</v>
      </c>
      <c r="X72">
        <v>17.46</v>
      </c>
      <c r="Y72">
        <v>8.9600000000000009</v>
      </c>
      <c r="Z72">
        <v>26.7</v>
      </c>
      <c r="AA72">
        <v>0.97</v>
      </c>
      <c r="AB72">
        <v>43.08</v>
      </c>
      <c r="AC72">
        <v>0</v>
      </c>
      <c r="AD72">
        <v>0</v>
      </c>
      <c r="AE72">
        <v>33.950000000000003</v>
      </c>
      <c r="AF72">
        <v>0</v>
      </c>
      <c r="AG72">
        <v>0</v>
      </c>
      <c r="AH72">
        <v>12.12</v>
      </c>
      <c r="AI72">
        <v>0</v>
      </c>
      <c r="AJ72">
        <v>19.399999999999999</v>
      </c>
      <c r="AK72">
        <v>81.48</v>
      </c>
      <c r="AL72">
        <v>14.55</v>
      </c>
      <c r="AM72">
        <v>0</v>
      </c>
      <c r="AN72">
        <v>22.28</v>
      </c>
      <c r="AO72">
        <v>32.33</v>
      </c>
      <c r="AP72">
        <v>3.88</v>
      </c>
      <c r="AQ72">
        <v>0</v>
      </c>
      <c r="AR72">
        <v>0.66</v>
      </c>
      <c r="AS72">
        <v>0.27</v>
      </c>
      <c r="AT72">
        <v>0.35</v>
      </c>
      <c r="AU72">
        <v>0.64</v>
      </c>
      <c r="AV72">
        <v>0.67</v>
      </c>
      <c r="AW72">
        <v>0.71</v>
      </c>
      <c r="AX72">
        <v>0.67</v>
      </c>
      <c r="AY72">
        <v>0.43</v>
      </c>
      <c r="AZ72">
        <v>0.43</v>
      </c>
      <c r="BA72">
        <v>1.36</v>
      </c>
      <c r="BB72">
        <v>0.39</v>
      </c>
      <c r="BC72">
        <v>0.97</v>
      </c>
      <c r="BD72">
        <v>0.39</v>
      </c>
      <c r="BE72">
        <v>0.39</v>
      </c>
      <c r="BF72">
        <v>0.39</v>
      </c>
      <c r="BG72">
        <v>0.78</v>
      </c>
      <c r="BH72">
        <v>0.48</v>
      </c>
      <c r="BI72">
        <v>2.91</v>
      </c>
      <c r="BJ72">
        <v>0.68</v>
      </c>
      <c r="BK72">
        <v>0.57999999999999996</v>
      </c>
      <c r="BL72">
        <v>0.39</v>
      </c>
      <c r="BM72">
        <v>231.83</v>
      </c>
      <c r="BN72">
        <v>0</v>
      </c>
      <c r="BO72">
        <v>100.38</v>
      </c>
      <c r="BP72">
        <v>27.43</v>
      </c>
      <c r="BQ72">
        <v>11.76</v>
      </c>
    </row>
    <row r="73" spans="7:69">
      <c r="G73" t="s">
        <v>115</v>
      </c>
      <c r="H73" s="115">
        <v>516.52</v>
      </c>
      <c r="I73" s="88">
        <v>192.26999999999995</v>
      </c>
      <c r="J73" s="88">
        <v>12.03</v>
      </c>
      <c r="K73" s="88">
        <v>20.369999999999997</v>
      </c>
      <c r="L73" s="88">
        <v>3.88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11.6</v>
      </c>
      <c r="X73">
        <v>17.46</v>
      </c>
      <c r="Y73">
        <v>8.9600000000000009</v>
      </c>
      <c r="Z73">
        <v>26.7</v>
      </c>
      <c r="AA73">
        <v>0.97</v>
      </c>
      <c r="AB73">
        <v>43.08</v>
      </c>
      <c r="AC73">
        <v>0</v>
      </c>
      <c r="AD73">
        <v>0</v>
      </c>
      <c r="AE73">
        <v>33.950000000000003</v>
      </c>
      <c r="AF73">
        <v>0</v>
      </c>
      <c r="AG73">
        <v>0</v>
      </c>
      <c r="AH73">
        <v>12.12</v>
      </c>
      <c r="AI73">
        <v>0</v>
      </c>
      <c r="AJ73">
        <v>19.399999999999999</v>
      </c>
      <c r="AK73">
        <v>81.48</v>
      </c>
      <c r="AL73">
        <v>14.55</v>
      </c>
      <c r="AM73">
        <v>0</v>
      </c>
      <c r="AN73">
        <v>22.28</v>
      </c>
      <c r="AO73">
        <v>32.33</v>
      </c>
      <c r="AP73">
        <v>3.88</v>
      </c>
      <c r="AQ73">
        <v>0</v>
      </c>
      <c r="AR73">
        <v>0.66</v>
      </c>
      <c r="AS73">
        <v>0.27</v>
      </c>
      <c r="AT73">
        <v>0.35</v>
      </c>
      <c r="AU73">
        <v>0.64</v>
      </c>
      <c r="AV73">
        <v>0.67</v>
      </c>
      <c r="AW73">
        <v>0.71</v>
      </c>
      <c r="AX73">
        <v>0.67</v>
      </c>
      <c r="AY73">
        <v>0.43</v>
      </c>
      <c r="AZ73">
        <v>0.43</v>
      </c>
      <c r="BA73">
        <v>1.36</v>
      </c>
      <c r="BB73">
        <v>0.39</v>
      </c>
      <c r="BC73">
        <v>0.97</v>
      </c>
      <c r="BD73">
        <v>0.39</v>
      </c>
      <c r="BE73">
        <v>0.39</v>
      </c>
      <c r="BF73">
        <v>0.39</v>
      </c>
      <c r="BG73">
        <v>0.78</v>
      </c>
      <c r="BH73">
        <v>0.48</v>
      </c>
      <c r="BI73">
        <v>2.91</v>
      </c>
      <c r="BJ73">
        <v>0.68</v>
      </c>
      <c r="BK73">
        <v>0.57999999999999996</v>
      </c>
      <c r="BL73">
        <v>0.39</v>
      </c>
      <c r="BM73">
        <v>231.83</v>
      </c>
      <c r="BN73">
        <v>38.799999999999997</v>
      </c>
      <c r="BO73">
        <v>100.38</v>
      </c>
      <c r="BP73">
        <v>21.53</v>
      </c>
      <c r="BQ73">
        <v>9.23</v>
      </c>
    </row>
    <row r="74" spans="7:69">
      <c r="G74" t="s">
        <v>116</v>
      </c>
      <c r="H74" s="115">
        <v>510.10999999999996</v>
      </c>
      <c r="I74" s="88">
        <v>189.93999999999997</v>
      </c>
      <c r="J74" s="88">
        <v>12.03</v>
      </c>
      <c r="K74" s="88">
        <v>20.369999999999997</v>
      </c>
      <c r="L74" s="88">
        <v>3.88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11.6</v>
      </c>
      <c r="X74">
        <v>17.46</v>
      </c>
      <c r="Y74">
        <v>8.9600000000000009</v>
      </c>
      <c r="Z74">
        <v>26.7</v>
      </c>
      <c r="AA74">
        <v>0.97</v>
      </c>
      <c r="AB74">
        <v>43.08</v>
      </c>
      <c r="AC74">
        <v>0</v>
      </c>
      <c r="AD74">
        <v>0</v>
      </c>
      <c r="AE74">
        <v>33.950000000000003</v>
      </c>
      <c r="AF74">
        <v>0</v>
      </c>
      <c r="AG74">
        <v>0</v>
      </c>
      <c r="AH74">
        <v>12.12</v>
      </c>
      <c r="AI74">
        <v>0</v>
      </c>
      <c r="AJ74">
        <v>19.399999999999999</v>
      </c>
      <c r="AK74">
        <v>81.48</v>
      </c>
      <c r="AL74">
        <v>14.55</v>
      </c>
      <c r="AM74">
        <v>0</v>
      </c>
      <c r="AN74">
        <v>22.28</v>
      </c>
      <c r="AO74">
        <v>32.33</v>
      </c>
      <c r="AP74">
        <v>3.88</v>
      </c>
      <c r="AQ74">
        <v>0</v>
      </c>
      <c r="AR74">
        <v>0.66</v>
      </c>
      <c r="AS74">
        <v>0.27</v>
      </c>
      <c r="AT74">
        <v>0.35</v>
      </c>
      <c r="AU74">
        <v>0.64</v>
      </c>
      <c r="AV74">
        <v>0.67</v>
      </c>
      <c r="AW74">
        <v>0.71</v>
      </c>
      <c r="AX74">
        <v>0.67</v>
      </c>
      <c r="AY74">
        <v>0.43</v>
      </c>
      <c r="AZ74">
        <v>0.43</v>
      </c>
      <c r="BA74">
        <v>1.36</v>
      </c>
      <c r="BB74">
        <v>0.39</v>
      </c>
      <c r="BC74">
        <v>0.97</v>
      </c>
      <c r="BD74">
        <v>0.39</v>
      </c>
      <c r="BE74">
        <v>0.39</v>
      </c>
      <c r="BF74">
        <v>0.39</v>
      </c>
      <c r="BG74">
        <v>0.78</v>
      </c>
      <c r="BH74">
        <v>0.48</v>
      </c>
      <c r="BI74">
        <v>2.91</v>
      </c>
      <c r="BJ74">
        <v>0.68</v>
      </c>
      <c r="BK74">
        <v>0.57999999999999996</v>
      </c>
      <c r="BL74">
        <v>0.39</v>
      </c>
      <c r="BM74">
        <v>230.86</v>
      </c>
      <c r="BN74">
        <v>38.799999999999997</v>
      </c>
      <c r="BO74">
        <v>100.38</v>
      </c>
      <c r="BP74">
        <v>16.09</v>
      </c>
      <c r="BQ74">
        <v>6.9</v>
      </c>
    </row>
    <row r="75" spans="7:69">
      <c r="G75" t="s">
        <v>117</v>
      </c>
      <c r="H75" s="115">
        <v>476.00999999999993</v>
      </c>
      <c r="I75" s="88">
        <v>187.78999999999996</v>
      </c>
      <c r="J75" s="88">
        <v>12.31</v>
      </c>
      <c r="K75" s="88">
        <v>0.97</v>
      </c>
      <c r="L75" s="88">
        <v>3.88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11.88</v>
      </c>
      <c r="X75">
        <v>17.46</v>
      </c>
      <c r="Y75">
        <v>8.9600000000000009</v>
      </c>
      <c r="Z75">
        <v>26.7</v>
      </c>
      <c r="AA75">
        <v>0.97</v>
      </c>
      <c r="AB75">
        <v>43.08</v>
      </c>
      <c r="AC75">
        <v>0</v>
      </c>
      <c r="AD75">
        <v>0</v>
      </c>
      <c r="AE75">
        <v>33.950000000000003</v>
      </c>
      <c r="AF75">
        <v>0</v>
      </c>
      <c r="AG75">
        <v>0</v>
      </c>
      <c r="AH75">
        <v>12.12</v>
      </c>
      <c r="AI75">
        <v>0</v>
      </c>
      <c r="AJ75">
        <v>0</v>
      </c>
      <c r="AK75">
        <v>81.48</v>
      </c>
      <c r="AL75">
        <v>14.55</v>
      </c>
      <c r="AM75">
        <v>0</v>
      </c>
      <c r="AN75">
        <v>22.28</v>
      </c>
      <c r="AO75">
        <v>32.33</v>
      </c>
      <c r="AP75">
        <v>3.88</v>
      </c>
      <c r="AQ75">
        <v>0</v>
      </c>
      <c r="AR75">
        <v>0.66</v>
      </c>
      <c r="AS75">
        <v>0.27</v>
      </c>
      <c r="AT75">
        <v>0.35</v>
      </c>
      <c r="AU75">
        <v>0.64</v>
      </c>
      <c r="AV75">
        <v>0.67</v>
      </c>
      <c r="AW75">
        <v>0.71</v>
      </c>
      <c r="AX75">
        <v>0.67</v>
      </c>
      <c r="AY75">
        <v>0.43</v>
      </c>
      <c r="AZ75">
        <v>0.43</v>
      </c>
      <c r="BA75">
        <v>1.36</v>
      </c>
      <c r="BB75">
        <v>0.39</v>
      </c>
      <c r="BC75">
        <v>0.97</v>
      </c>
      <c r="BD75">
        <v>0.39</v>
      </c>
      <c r="BE75">
        <v>0.39</v>
      </c>
      <c r="BF75">
        <v>0.39</v>
      </c>
      <c r="BG75">
        <v>0.78</v>
      </c>
      <c r="BH75">
        <v>0.48</v>
      </c>
      <c r="BI75">
        <v>2.91</v>
      </c>
      <c r="BJ75">
        <v>0.68</v>
      </c>
      <c r="BK75">
        <v>0.57999999999999996</v>
      </c>
      <c r="BL75">
        <v>0.39</v>
      </c>
      <c r="BM75">
        <v>201.76</v>
      </c>
      <c r="BN75">
        <v>38.799999999999997</v>
      </c>
      <c r="BO75">
        <v>100.38</v>
      </c>
      <c r="BP75">
        <v>11.09</v>
      </c>
      <c r="BQ75">
        <v>4.75</v>
      </c>
    </row>
    <row r="76" spans="7:69">
      <c r="G76" t="s">
        <v>118</v>
      </c>
      <c r="H76" s="115">
        <v>474.30999999999995</v>
      </c>
      <c r="I76" s="88">
        <v>185.81999999999996</v>
      </c>
      <c r="J76" s="88">
        <v>12.31</v>
      </c>
      <c r="K76" s="88">
        <v>0.97</v>
      </c>
      <c r="L76" s="88">
        <v>3.88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11.88</v>
      </c>
      <c r="X76">
        <v>17.46</v>
      </c>
      <c r="Y76">
        <v>8.9600000000000009</v>
      </c>
      <c r="Z76">
        <v>26.7</v>
      </c>
      <c r="AA76">
        <v>0.97</v>
      </c>
      <c r="AB76">
        <v>43.08</v>
      </c>
      <c r="AC76">
        <v>0</v>
      </c>
      <c r="AD76">
        <v>0</v>
      </c>
      <c r="AE76">
        <v>33.950000000000003</v>
      </c>
      <c r="AF76">
        <v>0</v>
      </c>
      <c r="AG76">
        <v>0</v>
      </c>
      <c r="AH76">
        <v>12.12</v>
      </c>
      <c r="AI76">
        <v>0</v>
      </c>
      <c r="AJ76">
        <v>0</v>
      </c>
      <c r="AK76">
        <v>81.48</v>
      </c>
      <c r="AL76">
        <v>14.55</v>
      </c>
      <c r="AM76">
        <v>0</v>
      </c>
      <c r="AN76">
        <v>22.28</v>
      </c>
      <c r="AO76">
        <v>32.33</v>
      </c>
      <c r="AP76">
        <v>3.88</v>
      </c>
      <c r="AQ76">
        <v>0</v>
      </c>
      <c r="AR76">
        <v>0.66</v>
      </c>
      <c r="AS76">
        <v>0.27</v>
      </c>
      <c r="AT76">
        <v>0.35</v>
      </c>
      <c r="AU76">
        <v>0.64</v>
      </c>
      <c r="AV76">
        <v>0.67</v>
      </c>
      <c r="AW76">
        <v>0.71</v>
      </c>
      <c r="AX76">
        <v>0.67</v>
      </c>
      <c r="AY76">
        <v>0.43</v>
      </c>
      <c r="AZ76">
        <v>0.43</v>
      </c>
      <c r="BA76">
        <v>1.36</v>
      </c>
      <c r="BB76">
        <v>0.39</v>
      </c>
      <c r="BC76">
        <v>0.97</v>
      </c>
      <c r="BD76">
        <v>0.39</v>
      </c>
      <c r="BE76">
        <v>0.39</v>
      </c>
      <c r="BF76">
        <v>0.39</v>
      </c>
      <c r="BG76">
        <v>0.78</v>
      </c>
      <c r="BH76">
        <v>0.48</v>
      </c>
      <c r="BI76">
        <v>2.91</v>
      </c>
      <c r="BJ76">
        <v>0.68</v>
      </c>
      <c r="BK76">
        <v>0.57999999999999996</v>
      </c>
      <c r="BL76">
        <v>0.39</v>
      </c>
      <c r="BM76">
        <v>204.67</v>
      </c>
      <c r="BN76">
        <v>38.799999999999997</v>
      </c>
      <c r="BO76">
        <v>100.38</v>
      </c>
      <c r="BP76">
        <v>6.48</v>
      </c>
      <c r="BQ76">
        <v>2.78</v>
      </c>
    </row>
    <row r="77" spans="7:69">
      <c r="G77" t="s">
        <v>119</v>
      </c>
      <c r="H77" s="115">
        <v>482.24999999999994</v>
      </c>
      <c r="I77" s="88">
        <v>184.22999999999996</v>
      </c>
      <c r="J77" s="88">
        <v>12.31</v>
      </c>
      <c r="K77" s="88">
        <v>0.97</v>
      </c>
      <c r="L77" s="88">
        <v>3.88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11.88</v>
      </c>
      <c r="X77">
        <v>17.46</v>
      </c>
      <c r="Y77">
        <v>8.9600000000000009</v>
      </c>
      <c r="Z77">
        <v>26.7</v>
      </c>
      <c r="AA77">
        <v>0.97</v>
      </c>
      <c r="AB77">
        <v>43.08</v>
      </c>
      <c r="AC77">
        <v>0</v>
      </c>
      <c r="AD77">
        <v>0</v>
      </c>
      <c r="AE77">
        <v>33.950000000000003</v>
      </c>
      <c r="AF77">
        <v>0</v>
      </c>
      <c r="AG77">
        <v>0</v>
      </c>
      <c r="AH77">
        <v>12.12</v>
      </c>
      <c r="AI77">
        <v>0</v>
      </c>
      <c r="AJ77">
        <v>0</v>
      </c>
      <c r="AK77">
        <v>81.48</v>
      </c>
      <c r="AL77">
        <v>14.55</v>
      </c>
      <c r="AM77">
        <v>0</v>
      </c>
      <c r="AN77">
        <v>22.28</v>
      </c>
      <c r="AO77">
        <v>32.33</v>
      </c>
      <c r="AP77">
        <v>3.88</v>
      </c>
      <c r="AQ77">
        <v>0</v>
      </c>
      <c r="AR77">
        <v>0.66</v>
      </c>
      <c r="AS77">
        <v>0.27</v>
      </c>
      <c r="AT77">
        <v>0.35</v>
      </c>
      <c r="AU77">
        <v>0.64</v>
      </c>
      <c r="AV77">
        <v>0.67</v>
      </c>
      <c r="AW77">
        <v>0.71</v>
      </c>
      <c r="AX77">
        <v>0.67</v>
      </c>
      <c r="AY77">
        <v>0.43</v>
      </c>
      <c r="AZ77">
        <v>0.43</v>
      </c>
      <c r="BA77">
        <v>1.36</v>
      </c>
      <c r="BB77">
        <v>0.39</v>
      </c>
      <c r="BC77">
        <v>0.97</v>
      </c>
      <c r="BD77">
        <v>0.39</v>
      </c>
      <c r="BE77">
        <v>0.39</v>
      </c>
      <c r="BF77">
        <v>0.39</v>
      </c>
      <c r="BG77">
        <v>0.78</v>
      </c>
      <c r="BH77">
        <v>0.48</v>
      </c>
      <c r="BI77">
        <v>2.91</v>
      </c>
      <c r="BJ77">
        <v>0.68</v>
      </c>
      <c r="BK77">
        <v>0.57999999999999996</v>
      </c>
      <c r="BL77">
        <v>0.39</v>
      </c>
      <c r="BM77">
        <v>216.31</v>
      </c>
      <c r="BN77">
        <v>38.799999999999997</v>
      </c>
      <c r="BO77">
        <v>100.38</v>
      </c>
      <c r="BP77">
        <v>2.78</v>
      </c>
      <c r="BQ77">
        <v>1.19</v>
      </c>
    </row>
    <row r="78" spans="7:69">
      <c r="G78" t="s">
        <v>120</v>
      </c>
      <c r="H78" s="115">
        <v>509.26999999999992</v>
      </c>
      <c r="I78" s="88">
        <v>183.33999999999997</v>
      </c>
      <c r="J78" s="88">
        <v>12.31</v>
      </c>
      <c r="K78" s="88">
        <v>0.97</v>
      </c>
      <c r="L78" s="88">
        <v>3.88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11.88</v>
      </c>
      <c r="X78">
        <v>17.46</v>
      </c>
      <c r="Y78">
        <v>8.9600000000000009</v>
      </c>
      <c r="Z78">
        <v>26.7</v>
      </c>
      <c r="AA78">
        <v>0.97</v>
      </c>
      <c r="AB78">
        <v>43.08</v>
      </c>
      <c r="AC78">
        <v>0</v>
      </c>
      <c r="AD78">
        <v>0</v>
      </c>
      <c r="AE78">
        <v>33.950000000000003</v>
      </c>
      <c r="AF78">
        <v>0</v>
      </c>
      <c r="AG78">
        <v>0</v>
      </c>
      <c r="AH78">
        <v>12.12</v>
      </c>
      <c r="AI78">
        <v>0</v>
      </c>
      <c r="AJ78">
        <v>0</v>
      </c>
      <c r="AK78">
        <v>81.48</v>
      </c>
      <c r="AL78">
        <v>14.55</v>
      </c>
      <c r="AM78">
        <v>0</v>
      </c>
      <c r="AN78">
        <v>22.28</v>
      </c>
      <c r="AO78">
        <v>32.33</v>
      </c>
      <c r="AP78">
        <v>3.88</v>
      </c>
      <c r="AQ78">
        <v>0</v>
      </c>
      <c r="AR78">
        <v>0.66</v>
      </c>
      <c r="AS78">
        <v>0.27</v>
      </c>
      <c r="AT78">
        <v>0.35</v>
      </c>
      <c r="AU78">
        <v>0.64</v>
      </c>
      <c r="AV78">
        <v>0.67</v>
      </c>
      <c r="AW78">
        <v>0.71</v>
      </c>
      <c r="AX78">
        <v>0.67</v>
      </c>
      <c r="AY78">
        <v>0.43</v>
      </c>
      <c r="AZ78">
        <v>0.43</v>
      </c>
      <c r="BA78">
        <v>1.36</v>
      </c>
      <c r="BB78">
        <v>0.39</v>
      </c>
      <c r="BC78">
        <v>0.97</v>
      </c>
      <c r="BD78">
        <v>0.39</v>
      </c>
      <c r="BE78">
        <v>0.39</v>
      </c>
      <c r="BF78">
        <v>0.39</v>
      </c>
      <c r="BG78">
        <v>0.78</v>
      </c>
      <c r="BH78">
        <v>0.48</v>
      </c>
      <c r="BI78">
        <v>2.91</v>
      </c>
      <c r="BJ78">
        <v>0.68</v>
      </c>
      <c r="BK78">
        <v>0.57999999999999996</v>
      </c>
      <c r="BL78">
        <v>0.39</v>
      </c>
      <c r="BM78">
        <v>245.41</v>
      </c>
      <c r="BN78">
        <v>38.799999999999997</v>
      </c>
      <c r="BO78">
        <v>100.38</v>
      </c>
      <c r="BP78">
        <v>0.7</v>
      </c>
      <c r="BQ78">
        <v>0.3</v>
      </c>
    </row>
    <row r="79" spans="7:69">
      <c r="G79" t="s">
        <v>121</v>
      </c>
      <c r="H79" s="115">
        <v>520.20000000000005</v>
      </c>
      <c r="I79" s="88">
        <v>183.04999999999995</v>
      </c>
      <c r="J79" s="88">
        <v>12.31</v>
      </c>
      <c r="K79" s="88">
        <v>0.97</v>
      </c>
      <c r="L79" s="88">
        <v>3.88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11.88</v>
      </c>
      <c r="X79">
        <v>17.46</v>
      </c>
      <c r="Y79">
        <v>8.9600000000000009</v>
      </c>
      <c r="Z79">
        <v>26.7</v>
      </c>
      <c r="AA79">
        <v>0.97</v>
      </c>
      <c r="AB79">
        <v>43.08</v>
      </c>
      <c r="AC79">
        <v>0</v>
      </c>
      <c r="AD79">
        <v>0</v>
      </c>
      <c r="AE79">
        <v>33.950000000000003</v>
      </c>
      <c r="AF79">
        <v>0</v>
      </c>
      <c r="AG79">
        <v>0</v>
      </c>
      <c r="AH79">
        <v>12.12</v>
      </c>
      <c r="AI79">
        <v>0</v>
      </c>
      <c r="AJ79">
        <v>0</v>
      </c>
      <c r="AK79">
        <v>81.48</v>
      </c>
      <c r="AL79">
        <v>14.55</v>
      </c>
      <c r="AM79">
        <v>0</v>
      </c>
      <c r="AN79">
        <v>22.28</v>
      </c>
      <c r="AO79">
        <v>32.33</v>
      </c>
      <c r="AP79">
        <v>3.88</v>
      </c>
      <c r="AQ79">
        <v>0</v>
      </c>
      <c r="AR79">
        <v>0.66</v>
      </c>
      <c r="AS79">
        <v>0.28000000000000003</v>
      </c>
      <c r="AT79">
        <v>0.35</v>
      </c>
      <c r="AU79">
        <v>0.64</v>
      </c>
      <c r="AV79">
        <v>0.68</v>
      </c>
      <c r="AW79">
        <v>0.71</v>
      </c>
      <c r="AX79">
        <v>0.65</v>
      </c>
      <c r="AY79">
        <v>0.43</v>
      </c>
      <c r="AZ79">
        <v>0.43</v>
      </c>
      <c r="BA79">
        <v>1.36</v>
      </c>
      <c r="BB79">
        <v>0.39</v>
      </c>
      <c r="BC79">
        <v>0.97</v>
      </c>
      <c r="BD79">
        <v>0.39</v>
      </c>
      <c r="BE79">
        <v>0.39</v>
      </c>
      <c r="BF79">
        <v>0.39</v>
      </c>
      <c r="BG79">
        <v>0.78</v>
      </c>
      <c r="BH79">
        <v>0.48</v>
      </c>
      <c r="BI79">
        <v>2.91</v>
      </c>
      <c r="BJ79">
        <v>0.68</v>
      </c>
      <c r="BK79">
        <v>0.57999999999999996</v>
      </c>
      <c r="BL79">
        <v>0.39</v>
      </c>
      <c r="BM79">
        <v>257.05</v>
      </c>
      <c r="BN79">
        <v>38.799999999999997</v>
      </c>
      <c r="BO79">
        <v>100.38</v>
      </c>
      <c r="BP79">
        <v>0</v>
      </c>
      <c r="BQ79">
        <v>0</v>
      </c>
    </row>
    <row r="80" spans="7:69">
      <c r="G80" t="s">
        <v>122</v>
      </c>
      <c r="H80" s="115">
        <v>535.72</v>
      </c>
      <c r="I80" s="88">
        <v>183.04999999999995</v>
      </c>
      <c r="J80" s="88">
        <v>12.31</v>
      </c>
      <c r="K80" s="88">
        <v>0.97</v>
      </c>
      <c r="L80" s="88">
        <v>3.88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11.88</v>
      </c>
      <c r="X80">
        <v>17.46</v>
      </c>
      <c r="Y80">
        <v>8.9600000000000009</v>
      </c>
      <c r="Z80">
        <v>26.7</v>
      </c>
      <c r="AA80">
        <v>0.97</v>
      </c>
      <c r="AB80">
        <v>43.08</v>
      </c>
      <c r="AC80">
        <v>0</v>
      </c>
      <c r="AD80">
        <v>0</v>
      </c>
      <c r="AE80">
        <v>33.950000000000003</v>
      </c>
      <c r="AF80">
        <v>0</v>
      </c>
      <c r="AG80">
        <v>0</v>
      </c>
      <c r="AH80">
        <v>12.12</v>
      </c>
      <c r="AI80">
        <v>0</v>
      </c>
      <c r="AJ80">
        <v>0</v>
      </c>
      <c r="AK80">
        <v>81.48</v>
      </c>
      <c r="AL80">
        <v>14.55</v>
      </c>
      <c r="AM80">
        <v>0</v>
      </c>
      <c r="AN80">
        <v>22.28</v>
      </c>
      <c r="AO80">
        <v>32.33</v>
      </c>
      <c r="AP80">
        <v>3.88</v>
      </c>
      <c r="AQ80">
        <v>0</v>
      </c>
      <c r="AR80">
        <v>0.66</v>
      </c>
      <c r="AS80">
        <v>0.28000000000000003</v>
      </c>
      <c r="AT80">
        <v>0.35</v>
      </c>
      <c r="AU80">
        <v>0.64</v>
      </c>
      <c r="AV80">
        <v>0.68</v>
      </c>
      <c r="AW80">
        <v>0.71</v>
      </c>
      <c r="AX80">
        <v>0.65</v>
      </c>
      <c r="AY80">
        <v>0.43</v>
      </c>
      <c r="AZ80">
        <v>0.43</v>
      </c>
      <c r="BA80">
        <v>1.36</v>
      </c>
      <c r="BB80">
        <v>0.39</v>
      </c>
      <c r="BC80">
        <v>0.97</v>
      </c>
      <c r="BD80">
        <v>0.39</v>
      </c>
      <c r="BE80">
        <v>0.39</v>
      </c>
      <c r="BF80">
        <v>0.39</v>
      </c>
      <c r="BG80">
        <v>0.78</v>
      </c>
      <c r="BH80">
        <v>0.48</v>
      </c>
      <c r="BI80">
        <v>2.91</v>
      </c>
      <c r="BJ80">
        <v>0.68</v>
      </c>
      <c r="BK80">
        <v>0.57999999999999996</v>
      </c>
      <c r="BL80">
        <v>0.39</v>
      </c>
      <c r="BM80">
        <v>272.57</v>
      </c>
      <c r="BN80">
        <v>38.799999999999997</v>
      </c>
      <c r="BO80">
        <v>100.38</v>
      </c>
      <c r="BP80">
        <v>0</v>
      </c>
      <c r="BQ80">
        <v>0</v>
      </c>
    </row>
    <row r="81" spans="7:69">
      <c r="G81" t="s">
        <v>123</v>
      </c>
      <c r="H81" s="115">
        <v>562.88</v>
      </c>
      <c r="I81" s="88">
        <v>183.04999999999995</v>
      </c>
      <c r="J81" s="88">
        <v>12.31</v>
      </c>
      <c r="K81" s="88">
        <v>0.97</v>
      </c>
      <c r="L81" s="88">
        <v>3.88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11.88</v>
      </c>
      <c r="X81">
        <v>17.46</v>
      </c>
      <c r="Y81">
        <v>8.9600000000000009</v>
      </c>
      <c r="Z81">
        <v>26.7</v>
      </c>
      <c r="AA81">
        <v>0.97</v>
      </c>
      <c r="AB81">
        <v>43.08</v>
      </c>
      <c r="AC81">
        <v>0</v>
      </c>
      <c r="AD81">
        <v>0</v>
      </c>
      <c r="AE81">
        <v>33.950000000000003</v>
      </c>
      <c r="AF81">
        <v>0</v>
      </c>
      <c r="AG81">
        <v>0</v>
      </c>
      <c r="AH81">
        <v>12.12</v>
      </c>
      <c r="AI81">
        <v>0</v>
      </c>
      <c r="AJ81">
        <v>0</v>
      </c>
      <c r="AK81">
        <v>81.48</v>
      </c>
      <c r="AL81">
        <v>14.55</v>
      </c>
      <c r="AM81">
        <v>0</v>
      </c>
      <c r="AN81">
        <v>22.28</v>
      </c>
      <c r="AO81">
        <v>32.33</v>
      </c>
      <c r="AP81">
        <v>3.88</v>
      </c>
      <c r="AQ81">
        <v>0</v>
      </c>
      <c r="AR81">
        <v>0.66</v>
      </c>
      <c r="AS81">
        <v>0.28000000000000003</v>
      </c>
      <c r="AT81">
        <v>0.35</v>
      </c>
      <c r="AU81">
        <v>0.64</v>
      </c>
      <c r="AV81">
        <v>0.68</v>
      </c>
      <c r="AW81">
        <v>0.71</v>
      </c>
      <c r="AX81">
        <v>0.65</v>
      </c>
      <c r="AY81">
        <v>0.43</v>
      </c>
      <c r="AZ81">
        <v>0.43</v>
      </c>
      <c r="BA81">
        <v>1.36</v>
      </c>
      <c r="BB81">
        <v>0.39</v>
      </c>
      <c r="BC81">
        <v>0.97</v>
      </c>
      <c r="BD81">
        <v>0.39</v>
      </c>
      <c r="BE81">
        <v>0.39</v>
      </c>
      <c r="BF81">
        <v>0.39</v>
      </c>
      <c r="BG81">
        <v>0.78</v>
      </c>
      <c r="BH81">
        <v>0.48</v>
      </c>
      <c r="BI81">
        <v>2.91</v>
      </c>
      <c r="BJ81">
        <v>0.68</v>
      </c>
      <c r="BK81">
        <v>0.57999999999999996</v>
      </c>
      <c r="BL81">
        <v>0.39</v>
      </c>
      <c r="BM81">
        <v>299.73</v>
      </c>
      <c r="BN81">
        <v>38.799999999999997</v>
      </c>
      <c r="BO81">
        <v>100.38</v>
      </c>
      <c r="BP81">
        <v>0</v>
      </c>
      <c r="BQ81">
        <v>0</v>
      </c>
    </row>
    <row r="82" spans="7:69">
      <c r="G82" t="s">
        <v>124</v>
      </c>
      <c r="H82" s="115">
        <v>572.57999999999993</v>
      </c>
      <c r="I82" s="88">
        <v>183.04999999999995</v>
      </c>
      <c r="J82" s="88">
        <v>12.31</v>
      </c>
      <c r="K82" s="88">
        <v>0.97</v>
      </c>
      <c r="L82" s="88">
        <v>3.88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11.88</v>
      </c>
      <c r="X82">
        <v>17.46</v>
      </c>
      <c r="Y82">
        <v>8.9600000000000009</v>
      </c>
      <c r="Z82">
        <v>26.7</v>
      </c>
      <c r="AA82">
        <v>0.97</v>
      </c>
      <c r="AB82">
        <v>43.08</v>
      </c>
      <c r="AC82">
        <v>0</v>
      </c>
      <c r="AD82">
        <v>0</v>
      </c>
      <c r="AE82">
        <v>33.950000000000003</v>
      </c>
      <c r="AF82">
        <v>0</v>
      </c>
      <c r="AG82">
        <v>0</v>
      </c>
      <c r="AH82">
        <v>12.12</v>
      </c>
      <c r="AI82">
        <v>0</v>
      </c>
      <c r="AJ82">
        <v>0</v>
      </c>
      <c r="AK82">
        <v>81.48</v>
      </c>
      <c r="AL82">
        <v>14.55</v>
      </c>
      <c r="AM82">
        <v>0</v>
      </c>
      <c r="AN82">
        <v>22.28</v>
      </c>
      <c r="AO82">
        <v>32.33</v>
      </c>
      <c r="AP82">
        <v>3.88</v>
      </c>
      <c r="AQ82">
        <v>0</v>
      </c>
      <c r="AR82">
        <v>0.66</v>
      </c>
      <c r="AS82">
        <v>0.28000000000000003</v>
      </c>
      <c r="AT82">
        <v>0.35</v>
      </c>
      <c r="AU82">
        <v>0.64</v>
      </c>
      <c r="AV82">
        <v>0.68</v>
      </c>
      <c r="AW82">
        <v>0.71</v>
      </c>
      <c r="AX82">
        <v>0.65</v>
      </c>
      <c r="AY82">
        <v>0.43</v>
      </c>
      <c r="AZ82">
        <v>0.43</v>
      </c>
      <c r="BA82">
        <v>1.36</v>
      </c>
      <c r="BB82">
        <v>0.39</v>
      </c>
      <c r="BC82">
        <v>0.97</v>
      </c>
      <c r="BD82">
        <v>0.39</v>
      </c>
      <c r="BE82">
        <v>0.39</v>
      </c>
      <c r="BF82">
        <v>0.39</v>
      </c>
      <c r="BG82">
        <v>0.78</v>
      </c>
      <c r="BH82">
        <v>0.48</v>
      </c>
      <c r="BI82">
        <v>2.91</v>
      </c>
      <c r="BJ82">
        <v>0.68</v>
      </c>
      <c r="BK82">
        <v>0.57999999999999996</v>
      </c>
      <c r="BL82">
        <v>0.39</v>
      </c>
      <c r="BM82">
        <v>309.43</v>
      </c>
      <c r="BN82">
        <v>38.799999999999997</v>
      </c>
      <c r="BO82">
        <v>100.38</v>
      </c>
      <c r="BP82">
        <v>0</v>
      </c>
      <c r="BQ82">
        <v>0</v>
      </c>
    </row>
    <row r="83" spans="7:69">
      <c r="G83" t="s">
        <v>125</v>
      </c>
      <c r="H83" s="115">
        <v>570.64</v>
      </c>
      <c r="I83" s="88">
        <v>183.04999999999995</v>
      </c>
      <c r="J83" s="88">
        <v>12.219999999999999</v>
      </c>
      <c r="K83" s="88">
        <v>0.97</v>
      </c>
      <c r="L83" s="88">
        <v>3.88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11.79</v>
      </c>
      <c r="X83">
        <v>17.46</v>
      </c>
      <c r="Y83">
        <v>8.9600000000000009</v>
      </c>
      <c r="Z83">
        <v>26.7</v>
      </c>
      <c r="AA83">
        <v>0.97</v>
      </c>
      <c r="AB83">
        <v>43.08</v>
      </c>
      <c r="AC83">
        <v>0</v>
      </c>
      <c r="AD83">
        <v>0</v>
      </c>
      <c r="AE83">
        <v>33.950000000000003</v>
      </c>
      <c r="AF83">
        <v>0</v>
      </c>
      <c r="AG83">
        <v>0</v>
      </c>
      <c r="AH83">
        <v>12.12</v>
      </c>
      <c r="AI83">
        <v>0</v>
      </c>
      <c r="AJ83">
        <v>0</v>
      </c>
      <c r="AK83">
        <v>81.48</v>
      </c>
      <c r="AL83">
        <v>14.55</v>
      </c>
      <c r="AM83">
        <v>0</v>
      </c>
      <c r="AN83">
        <v>22.28</v>
      </c>
      <c r="AO83">
        <v>32.33</v>
      </c>
      <c r="AP83">
        <v>3.88</v>
      </c>
      <c r="AQ83">
        <v>0</v>
      </c>
      <c r="AR83">
        <v>0.61</v>
      </c>
      <c r="AS83">
        <v>0.28000000000000003</v>
      </c>
      <c r="AT83">
        <v>0.36</v>
      </c>
      <c r="AU83">
        <v>0.67</v>
      </c>
      <c r="AV83">
        <v>0.68</v>
      </c>
      <c r="AW83">
        <v>0.72</v>
      </c>
      <c r="AX83">
        <v>0.65</v>
      </c>
      <c r="AY83">
        <v>0.43</v>
      </c>
      <c r="AZ83">
        <v>0.43</v>
      </c>
      <c r="BA83">
        <v>1.36</v>
      </c>
      <c r="BB83">
        <v>0.39</v>
      </c>
      <c r="BC83">
        <v>0.97</v>
      </c>
      <c r="BD83">
        <v>0.39</v>
      </c>
      <c r="BE83">
        <v>0.39</v>
      </c>
      <c r="BF83">
        <v>0.39</v>
      </c>
      <c r="BG83">
        <v>0.78</v>
      </c>
      <c r="BH83">
        <v>0.48</v>
      </c>
      <c r="BI83">
        <v>2.91</v>
      </c>
      <c r="BJ83">
        <v>0.68</v>
      </c>
      <c r="BK83">
        <v>0.57999999999999996</v>
      </c>
      <c r="BL83">
        <v>0.39</v>
      </c>
      <c r="BM83">
        <v>307.49</v>
      </c>
      <c r="BN83">
        <v>38.799999999999997</v>
      </c>
      <c r="BO83">
        <v>100.38</v>
      </c>
      <c r="BP83">
        <v>0</v>
      </c>
      <c r="BQ83">
        <v>0</v>
      </c>
    </row>
    <row r="84" spans="7:69">
      <c r="G84" t="s">
        <v>126</v>
      </c>
      <c r="H84" s="115">
        <v>585.19000000000005</v>
      </c>
      <c r="I84" s="88">
        <v>183.04999999999995</v>
      </c>
      <c r="J84" s="88">
        <v>12.219999999999999</v>
      </c>
      <c r="K84" s="88">
        <v>0.97</v>
      </c>
      <c r="L84" s="88">
        <v>3.88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11.79</v>
      </c>
      <c r="X84">
        <v>17.46</v>
      </c>
      <c r="Y84">
        <v>8.9600000000000009</v>
      </c>
      <c r="Z84">
        <v>26.7</v>
      </c>
      <c r="AA84">
        <v>0.97</v>
      </c>
      <c r="AB84">
        <v>43.08</v>
      </c>
      <c r="AC84">
        <v>0</v>
      </c>
      <c r="AD84">
        <v>0</v>
      </c>
      <c r="AE84">
        <v>33.950000000000003</v>
      </c>
      <c r="AF84">
        <v>0</v>
      </c>
      <c r="AG84">
        <v>0</v>
      </c>
      <c r="AH84">
        <v>12.12</v>
      </c>
      <c r="AI84">
        <v>0</v>
      </c>
      <c r="AJ84">
        <v>0</v>
      </c>
      <c r="AK84">
        <v>81.48</v>
      </c>
      <c r="AL84">
        <v>14.55</v>
      </c>
      <c r="AM84">
        <v>0</v>
      </c>
      <c r="AN84">
        <v>22.28</v>
      </c>
      <c r="AO84">
        <v>32.33</v>
      </c>
      <c r="AP84">
        <v>3.88</v>
      </c>
      <c r="AQ84">
        <v>0</v>
      </c>
      <c r="AR84">
        <v>0.61</v>
      </c>
      <c r="AS84">
        <v>0.28000000000000003</v>
      </c>
      <c r="AT84">
        <v>0.36</v>
      </c>
      <c r="AU84">
        <v>0.67</v>
      </c>
      <c r="AV84">
        <v>0.68</v>
      </c>
      <c r="AW84">
        <v>0.72</v>
      </c>
      <c r="AX84">
        <v>0.65</v>
      </c>
      <c r="AY84">
        <v>0.43</v>
      </c>
      <c r="AZ84">
        <v>0.43</v>
      </c>
      <c r="BA84">
        <v>1.36</v>
      </c>
      <c r="BB84">
        <v>0.39</v>
      </c>
      <c r="BC84">
        <v>0.97</v>
      </c>
      <c r="BD84">
        <v>0.39</v>
      </c>
      <c r="BE84">
        <v>0.39</v>
      </c>
      <c r="BF84">
        <v>0.39</v>
      </c>
      <c r="BG84">
        <v>0.78</v>
      </c>
      <c r="BH84">
        <v>0.48</v>
      </c>
      <c r="BI84">
        <v>2.91</v>
      </c>
      <c r="BJ84">
        <v>0.68</v>
      </c>
      <c r="BK84">
        <v>0.57999999999999996</v>
      </c>
      <c r="BL84">
        <v>0.39</v>
      </c>
      <c r="BM84">
        <v>322.04000000000002</v>
      </c>
      <c r="BN84">
        <v>38.799999999999997</v>
      </c>
      <c r="BO84">
        <v>100.38</v>
      </c>
      <c r="BP84">
        <v>0</v>
      </c>
      <c r="BQ84">
        <v>0</v>
      </c>
    </row>
    <row r="85" spans="7:69">
      <c r="G85" t="s">
        <v>127</v>
      </c>
      <c r="H85" s="115">
        <v>609.44000000000005</v>
      </c>
      <c r="I85" s="88">
        <v>183.04999999999995</v>
      </c>
      <c r="J85" s="88">
        <v>12.219999999999999</v>
      </c>
      <c r="K85" s="88">
        <v>0.97</v>
      </c>
      <c r="L85" s="88">
        <v>3.88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11.79</v>
      </c>
      <c r="X85">
        <v>17.46</v>
      </c>
      <c r="Y85">
        <v>8.9600000000000009</v>
      </c>
      <c r="Z85">
        <v>26.7</v>
      </c>
      <c r="AA85">
        <v>0.97</v>
      </c>
      <c r="AB85">
        <v>43.08</v>
      </c>
      <c r="AC85">
        <v>0</v>
      </c>
      <c r="AD85">
        <v>0</v>
      </c>
      <c r="AE85">
        <v>33.950000000000003</v>
      </c>
      <c r="AF85">
        <v>0</v>
      </c>
      <c r="AG85">
        <v>0</v>
      </c>
      <c r="AH85">
        <v>12.12</v>
      </c>
      <c r="AI85">
        <v>0</v>
      </c>
      <c r="AJ85">
        <v>0</v>
      </c>
      <c r="AK85">
        <v>81.48</v>
      </c>
      <c r="AL85">
        <v>14.55</v>
      </c>
      <c r="AM85">
        <v>0</v>
      </c>
      <c r="AN85">
        <v>22.28</v>
      </c>
      <c r="AO85">
        <v>32.33</v>
      </c>
      <c r="AP85">
        <v>3.88</v>
      </c>
      <c r="AQ85">
        <v>0</v>
      </c>
      <c r="AR85">
        <v>0.61</v>
      </c>
      <c r="AS85">
        <v>0.28000000000000003</v>
      </c>
      <c r="AT85">
        <v>0.36</v>
      </c>
      <c r="AU85">
        <v>0.67</v>
      </c>
      <c r="AV85">
        <v>0.68</v>
      </c>
      <c r="AW85">
        <v>0.72</v>
      </c>
      <c r="AX85">
        <v>0.65</v>
      </c>
      <c r="AY85">
        <v>0.43</v>
      </c>
      <c r="AZ85">
        <v>0.43</v>
      </c>
      <c r="BA85">
        <v>1.36</v>
      </c>
      <c r="BB85">
        <v>0.39</v>
      </c>
      <c r="BC85">
        <v>0.97</v>
      </c>
      <c r="BD85">
        <v>0.39</v>
      </c>
      <c r="BE85">
        <v>0.39</v>
      </c>
      <c r="BF85">
        <v>0.39</v>
      </c>
      <c r="BG85">
        <v>0.78</v>
      </c>
      <c r="BH85">
        <v>0.48</v>
      </c>
      <c r="BI85">
        <v>2.91</v>
      </c>
      <c r="BJ85">
        <v>0.68</v>
      </c>
      <c r="BK85">
        <v>0.57999999999999996</v>
      </c>
      <c r="BL85">
        <v>0.39</v>
      </c>
      <c r="BM85">
        <v>346.29</v>
      </c>
      <c r="BN85">
        <v>38.799999999999997</v>
      </c>
      <c r="BO85">
        <v>100.38</v>
      </c>
      <c r="BP85">
        <v>0</v>
      </c>
      <c r="BQ85">
        <v>0</v>
      </c>
    </row>
    <row r="86" spans="7:69">
      <c r="G86" t="s">
        <v>128</v>
      </c>
      <c r="H86" s="115">
        <v>642.41999999999996</v>
      </c>
      <c r="I86" s="88">
        <v>183.04999999999995</v>
      </c>
      <c r="J86" s="88">
        <v>12.219999999999999</v>
      </c>
      <c r="K86" s="88">
        <v>0.97</v>
      </c>
      <c r="L86" s="88">
        <v>3.88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11.79</v>
      </c>
      <c r="X86">
        <v>17.46</v>
      </c>
      <c r="Y86">
        <v>8.9600000000000009</v>
      </c>
      <c r="Z86">
        <v>26.7</v>
      </c>
      <c r="AA86">
        <v>0.97</v>
      </c>
      <c r="AB86">
        <v>43.08</v>
      </c>
      <c r="AC86">
        <v>0</v>
      </c>
      <c r="AD86">
        <v>0</v>
      </c>
      <c r="AE86">
        <v>33.950000000000003</v>
      </c>
      <c r="AF86">
        <v>0</v>
      </c>
      <c r="AG86">
        <v>0</v>
      </c>
      <c r="AH86">
        <v>12.12</v>
      </c>
      <c r="AI86">
        <v>0</v>
      </c>
      <c r="AJ86">
        <v>0</v>
      </c>
      <c r="AK86">
        <v>81.48</v>
      </c>
      <c r="AL86">
        <v>14.55</v>
      </c>
      <c r="AM86">
        <v>0</v>
      </c>
      <c r="AN86">
        <v>22.28</v>
      </c>
      <c r="AO86">
        <v>32.33</v>
      </c>
      <c r="AP86">
        <v>3.88</v>
      </c>
      <c r="AQ86">
        <v>0</v>
      </c>
      <c r="AR86">
        <v>0.61</v>
      </c>
      <c r="AS86">
        <v>0.28000000000000003</v>
      </c>
      <c r="AT86">
        <v>0.36</v>
      </c>
      <c r="AU86">
        <v>0.67</v>
      </c>
      <c r="AV86">
        <v>0.68</v>
      </c>
      <c r="AW86">
        <v>0.72</v>
      </c>
      <c r="AX86">
        <v>0.65</v>
      </c>
      <c r="AY86">
        <v>0.43</v>
      </c>
      <c r="AZ86">
        <v>0.43</v>
      </c>
      <c r="BA86">
        <v>1.36</v>
      </c>
      <c r="BB86">
        <v>0.39</v>
      </c>
      <c r="BC86">
        <v>0.97</v>
      </c>
      <c r="BD86">
        <v>0.39</v>
      </c>
      <c r="BE86">
        <v>0.39</v>
      </c>
      <c r="BF86">
        <v>0.39</v>
      </c>
      <c r="BG86">
        <v>0.78</v>
      </c>
      <c r="BH86">
        <v>0.48</v>
      </c>
      <c r="BI86">
        <v>2.91</v>
      </c>
      <c r="BJ86">
        <v>0.68</v>
      </c>
      <c r="BK86">
        <v>0.57999999999999996</v>
      </c>
      <c r="BL86">
        <v>0.39</v>
      </c>
      <c r="BM86">
        <v>379.27</v>
      </c>
      <c r="BN86">
        <v>38.799999999999997</v>
      </c>
      <c r="BO86">
        <v>100.38</v>
      </c>
      <c r="BP86">
        <v>0</v>
      </c>
      <c r="BQ86">
        <v>0</v>
      </c>
    </row>
    <row r="87" spans="7:69">
      <c r="G87" t="s">
        <v>129</v>
      </c>
      <c r="H87" s="115">
        <v>665.7</v>
      </c>
      <c r="I87" s="88">
        <v>176.15999999999997</v>
      </c>
      <c r="J87" s="88">
        <v>12.129999999999999</v>
      </c>
      <c r="K87" s="88">
        <v>0.97</v>
      </c>
      <c r="L87" s="88">
        <v>3.88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11.7</v>
      </c>
      <c r="X87">
        <v>17.46</v>
      </c>
      <c r="Y87">
        <v>8.9600000000000009</v>
      </c>
      <c r="Z87">
        <v>26.7</v>
      </c>
      <c r="AA87">
        <v>0.97</v>
      </c>
      <c r="AB87">
        <v>43.08</v>
      </c>
      <c r="AC87">
        <v>0</v>
      </c>
      <c r="AD87">
        <v>0</v>
      </c>
      <c r="AE87">
        <v>33.950000000000003</v>
      </c>
      <c r="AF87">
        <v>0</v>
      </c>
      <c r="AG87">
        <v>0</v>
      </c>
      <c r="AH87">
        <v>12.12</v>
      </c>
      <c r="AI87">
        <v>0</v>
      </c>
      <c r="AJ87">
        <v>0</v>
      </c>
      <c r="AK87">
        <v>81.48</v>
      </c>
      <c r="AL87">
        <v>14.55</v>
      </c>
      <c r="AM87">
        <v>14.55</v>
      </c>
      <c r="AN87">
        <v>22.28</v>
      </c>
      <c r="AO87">
        <v>49.69</v>
      </c>
      <c r="AP87">
        <v>3.88</v>
      </c>
      <c r="AQ87">
        <v>0</v>
      </c>
      <c r="AR87">
        <v>0.61</v>
      </c>
      <c r="AS87">
        <v>0.28000000000000003</v>
      </c>
      <c r="AT87">
        <v>0.36</v>
      </c>
      <c r="AU87">
        <v>0.67</v>
      </c>
      <c r="AV87">
        <v>0.68</v>
      </c>
      <c r="AW87">
        <v>0.72</v>
      </c>
      <c r="AX87">
        <v>0.65</v>
      </c>
      <c r="AY87">
        <v>0.43</v>
      </c>
      <c r="AZ87">
        <v>0.43</v>
      </c>
      <c r="BA87">
        <v>1.36</v>
      </c>
      <c r="BB87">
        <v>0.39</v>
      </c>
      <c r="BC87">
        <v>0.97</v>
      </c>
      <c r="BD87">
        <v>0.39</v>
      </c>
      <c r="BE87">
        <v>0.39</v>
      </c>
      <c r="BF87">
        <v>0.39</v>
      </c>
      <c r="BG87">
        <v>0.78</v>
      </c>
      <c r="BH87">
        <v>0.48</v>
      </c>
      <c r="BI87">
        <v>2.91</v>
      </c>
      <c r="BJ87">
        <v>0.68</v>
      </c>
      <c r="BK87">
        <v>0.57999999999999996</v>
      </c>
      <c r="BL87">
        <v>0.39</v>
      </c>
      <c r="BM87">
        <v>402.55</v>
      </c>
      <c r="BN87">
        <v>0</v>
      </c>
      <c r="BO87">
        <v>100.38</v>
      </c>
      <c r="BP87">
        <v>0</v>
      </c>
      <c r="BQ87">
        <v>0</v>
      </c>
    </row>
    <row r="88" spans="7:69">
      <c r="G88" t="s">
        <v>130</v>
      </c>
      <c r="H88" s="115">
        <v>691.89</v>
      </c>
      <c r="I88" s="88">
        <v>176.15999999999997</v>
      </c>
      <c r="J88" s="88">
        <v>12.129999999999999</v>
      </c>
      <c r="K88" s="88">
        <v>0.97</v>
      </c>
      <c r="L88" s="88">
        <v>3.88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11.7</v>
      </c>
      <c r="X88">
        <v>17.46</v>
      </c>
      <c r="Y88">
        <v>8.9600000000000009</v>
      </c>
      <c r="Z88">
        <v>26.7</v>
      </c>
      <c r="AA88">
        <v>0.97</v>
      </c>
      <c r="AB88">
        <v>43.08</v>
      </c>
      <c r="AC88">
        <v>0</v>
      </c>
      <c r="AD88">
        <v>0</v>
      </c>
      <c r="AE88">
        <v>33.950000000000003</v>
      </c>
      <c r="AF88">
        <v>0</v>
      </c>
      <c r="AG88">
        <v>0</v>
      </c>
      <c r="AH88">
        <v>12.12</v>
      </c>
      <c r="AI88">
        <v>0</v>
      </c>
      <c r="AJ88">
        <v>0</v>
      </c>
      <c r="AK88">
        <v>81.48</v>
      </c>
      <c r="AL88">
        <v>14.55</v>
      </c>
      <c r="AM88">
        <v>14.55</v>
      </c>
      <c r="AN88">
        <v>22.28</v>
      </c>
      <c r="AO88">
        <v>49.69</v>
      </c>
      <c r="AP88">
        <v>3.88</v>
      </c>
      <c r="AQ88">
        <v>0</v>
      </c>
      <c r="AR88">
        <v>0.61</v>
      </c>
      <c r="AS88">
        <v>0.28000000000000003</v>
      </c>
      <c r="AT88">
        <v>0.36</v>
      </c>
      <c r="AU88">
        <v>0.67</v>
      </c>
      <c r="AV88">
        <v>0.68</v>
      </c>
      <c r="AW88">
        <v>0.72</v>
      </c>
      <c r="AX88">
        <v>0.65</v>
      </c>
      <c r="AY88">
        <v>0.43</v>
      </c>
      <c r="AZ88">
        <v>0.43</v>
      </c>
      <c r="BA88">
        <v>1.36</v>
      </c>
      <c r="BB88">
        <v>0.39</v>
      </c>
      <c r="BC88">
        <v>0.97</v>
      </c>
      <c r="BD88">
        <v>0.39</v>
      </c>
      <c r="BE88">
        <v>0.39</v>
      </c>
      <c r="BF88">
        <v>0.39</v>
      </c>
      <c r="BG88">
        <v>0.78</v>
      </c>
      <c r="BH88">
        <v>0.48</v>
      </c>
      <c r="BI88">
        <v>2.91</v>
      </c>
      <c r="BJ88">
        <v>0.68</v>
      </c>
      <c r="BK88">
        <v>0.57999999999999996</v>
      </c>
      <c r="BL88">
        <v>0.39</v>
      </c>
      <c r="BM88">
        <v>428.74</v>
      </c>
      <c r="BN88">
        <v>0</v>
      </c>
      <c r="BO88">
        <v>100.38</v>
      </c>
      <c r="BP88">
        <v>0</v>
      </c>
      <c r="BQ88">
        <v>0</v>
      </c>
    </row>
    <row r="89" spans="7:69">
      <c r="G89" t="s">
        <v>131</v>
      </c>
      <c r="H89" s="115">
        <v>715.17</v>
      </c>
      <c r="I89" s="88">
        <v>176.15999999999997</v>
      </c>
      <c r="J89" s="88">
        <v>12.129999999999999</v>
      </c>
      <c r="K89" s="88">
        <v>0.97</v>
      </c>
      <c r="L89" s="88">
        <v>3.88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11.7</v>
      </c>
      <c r="X89">
        <v>17.46</v>
      </c>
      <c r="Y89">
        <v>8.9600000000000009</v>
      </c>
      <c r="Z89">
        <v>26.7</v>
      </c>
      <c r="AA89">
        <v>0.97</v>
      </c>
      <c r="AB89">
        <v>43.08</v>
      </c>
      <c r="AC89">
        <v>0</v>
      </c>
      <c r="AD89">
        <v>0</v>
      </c>
      <c r="AE89">
        <v>33.950000000000003</v>
      </c>
      <c r="AF89">
        <v>0</v>
      </c>
      <c r="AG89">
        <v>0</v>
      </c>
      <c r="AH89">
        <v>12.12</v>
      </c>
      <c r="AI89">
        <v>0</v>
      </c>
      <c r="AJ89">
        <v>0</v>
      </c>
      <c r="AK89">
        <v>81.48</v>
      </c>
      <c r="AL89">
        <v>14.55</v>
      </c>
      <c r="AM89">
        <v>14.55</v>
      </c>
      <c r="AN89">
        <v>22.28</v>
      </c>
      <c r="AO89">
        <v>49.69</v>
      </c>
      <c r="AP89">
        <v>3.88</v>
      </c>
      <c r="AQ89">
        <v>0</v>
      </c>
      <c r="AR89">
        <v>0.61</v>
      </c>
      <c r="AS89">
        <v>0.28000000000000003</v>
      </c>
      <c r="AT89">
        <v>0.36</v>
      </c>
      <c r="AU89">
        <v>0.67</v>
      </c>
      <c r="AV89">
        <v>0.68</v>
      </c>
      <c r="AW89">
        <v>0.72</v>
      </c>
      <c r="AX89">
        <v>0.65</v>
      </c>
      <c r="AY89">
        <v>0.43</v>
      </c>
      <c r="AZ89">
        <v>0.43</v>
      </c>
      <c r="BA89">
        <v>1.36</v>
      </c>
      <c r="BB89">
        <v>0.39</v>
      </c>
      <c r="BC89">
        <v>0.97</v>
      </c>
      <c r="BD89">
        <v>0.39</v>
      </c>
      <c r="BE89">
        <v>0.39</v>
      </c>
      <c r="BF89">
        <v>0.39</v>
      </c>
      <c r="BG89">
        <v>0.78</v>
      </c>
      <c r="BH89">
        <v>0.48</v>
      </c>
      <c r="BI89">
        <v>2.91</v>
      </c>
      <c r="BJ89">
        <v>0.68</v>
      </c>
      <c r="BK89">
        <v>0.57999999999999996</v>
      </c>
      <c r="BL89">
        <v>0.39</v>
      </c>
      <c r="BM89">
        <v>452.02</v>
      </c>
      <c r="BN89">
        <v>0</v>
      </c>
      <c r="BO89">
        <v>100.38</v>
      </c>
      <c r="BP89">
        <v>0</v>
      </c>
      <c r="BQ89">
        <v>0</v>
      </c>
    </row>
    <row r="90" spans="7:69">
      <c r="G90" t="s">
        <v>132</v>
      </c>
      <c r="H90" s="115">
        <v>754.94</v>
      </c>
      <c r="I90" s="88">
        <v>176.15999999999997</v>
      </c>
      <c r="J90" s="88">
        <v>12.129999999999999</v>
      </c>
      <c r="K90" s="88">
        <v>0.97</v>
      </c>
      <c r="L90" s="88">
        <v>3.88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11.7</v>
      </c>
      <c r="X90">
        <v>17.46</v>
      </c>
      <c r="Y90">
        <v>8.9600000000000009</v>
      </c>
      <c r="Z90">
        <v>26.7</v>
      </c>
      <c r="AA90">
        <v>0.97</v>
      </c>
      <c r="AB90">
        <v>43.08</v>
      </c>
      <c r="AC90">
        <v>0</v>
      </c>
      <c r="AD90">
        <v>0</v>
      </c>
      <c r="AE90">
        <v>33.950000000000003</v>
      </c>
      <c r="AF90">
        <v>0</v>
      </c>
      <c r="AG90">
        <v>0</v>
      </c>
      <c r="AH90">
        <v>12.12</v>
      </c>
      <c r="AI90">
        <v>0</v>
      </c>
      <c r="AJ90">
        <v>0</v>
      </c>
      <c r="AK90">
        <v>81.48</v>
      </c>
      <c r="AL90">
        <v>14.55</v>
      </c>
      <c r="AM90">
        <v>14.55</v>
      </c>
      <c r="AN90">
        <v>22.28</v>
      </c>
      <c r="AO90">
        <v>49.69</v>
      </c>
      <c r="AP90">
        <v>3.88</v>
      </c>
      <c r="AQ90">
        <v>0</v>
      </c>
      <c r="AR90">
        <v>0.61</v>
      </c>
      <c r="AS90">
        <v>0.28000000000000003</v>
      </c>
      <c r="AT90">
        <v>0.36</v>
      </c>
      <c r="AU90">
        <v>0.67</v>
      </c>
      <c r="AV90">
        <v>0.68</v>
      </c>
      <c r="AW90">
        <v>0.72</v>
      </c>
      <c r="AX90">
        <v>0.65</v>
      </c>
      <c r="AY90">
        <v>0.43</v>
      </c>
      <c r="AZ90">
        <v>0.43</v>
      </c>
      <c r="BA90">
        <v>1.36</v>
      </c>
      <c r="BB90">
        <v>0.39</v>
      </c>
      <c r="BC90">
        <v>0.97</v>
      </c>
      <c r="BD90">
        <v>0.39</v>
      </c>
      <c r="BE90">
        <v>0.39</v>
      </c>
      <c r="BF90">
        <v>0.39</v>
      </c>
      <c r="BG90">
        <v>0.78</v>
      </c>
      <c r="BH90">
        <v>0.48</v>
      </c>
      <c r="BI90">
        <v>2.91</v>
      </c>
      <c r="BJ90">
        <v>0.68</v>
      </c>
      <c r="BK90">
        <v>0.57999999999999996</v>
      </c>
      <c r="BL90">
        <v>0.39</v>
      </c>
      <c r="BM90">
        <v>491.79</v>
      </c>
      <c r="BN90">
        <v>0</v>
      </c>
      <c r="BO90">
        <v>100.38</v>
      </c>
      <c r="BP90">
        <v>0</v>
      </c>
      <c r="BQ90">
        <v>0</v>
      </c>
    </row>
    <row r="91" spans="7:69">
      <c r="G91" t="s">
        <v>133</v>
      </c>
      <c r="H91" s="115">
        <v>787.35</v>
      </c>
      <c r="I91" s="88">
        <v>248.42</v>
      </c>
      <c r="J91" s="88">
        <v>11.94</v>
      </c>
      <c r="K91" s="88">
        <v>0.97</v>
      </c>
      <c r="L91" s="88">
        <v>3.88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11.51</v>
      </c>
      <c r="X91">
        <v>17.46</v>
      </c>
      <c r="Y91">
        <v>6.93</v>
      </c>
      <c r="Z91">
        <v>26.7</v>
      </c>
      <c r="AA91">
        <v>0.97</v>
      </c>
      <c r="AB91">
        <v>43.08</v>
      </c>
      <c r="AC91">
        <v>0</v>
      </c>
      <c r="AD91">
        <v>93.12</v>
      </c>
      <c r="AE91">
        <v>33.950000000000003</v>
      </c>
      <c r="AF91">
        <v>123.68</v>
      </c>
      <c r="AG91">
        <v>31.04</v>
      </c>
      <c r="AH91">
        <v>12.12</v>
      </c>
      <c r="AI91">
        <v>41.22</v>
      </c>
      <c r="AJ91">
        <v>0</v>
      </c>
      <c r="AK91">
        <v>81.48</v>
      </c>
      <c r="AL91">
        <v>14.55</v>
      </c>
      <c r="AM91">
        <v>14.55</v>
      </c>
      <c r="AN91">
        <v>22.28</v>
      </c>
      <c r="AO91">
        <v>49.69</v>
      </c>
      <c r="AP91">
        <v>3.88</v>
      </c>
      <c r="AQ91">
        <v>0</v>
      </c>
      <c r="AR91">
        <v>0.61</v>
      </c>
      <c r="AS91">
        <v>0.28000000000000003</v>
      </c>
      <c r="AT91">
        <v>0.36</v>
      </c>
      <c r="AU91">
        <v>0.67</v>
      </c>
      <c r="AV91">
        <v>0.68</v>
      </c>
      <c r="AW91">
        <v>0.72</v>
      </c>
      <c r="AX91">
        <v>0.65</v>
      </c>
      <c r="AY91">
        <v>0.43</v>
      </c>
      <c r="AZ91">
        <v>0.43</v>
      </c>
      <c r="BA91">
        <v>1.36</v>
      </c>
      <c r="BB91">
        <v>0.39</v>
      </c>
      <c r="BC91">
        <v>0.97</v>
      </c>
      <c r="BD91">
        <v>0.39</v>
      </c>
      <c r="BE91">
        <v>0.39</v>
      </c>
      <c r="BF91">
        <v>0.39</v>
      </c>
      <c r="BG91">
        <v>0.78</v>
      </c>
      <c r="BH91">
        <v>0.48</v>
      </c>
      <c r="BI91">
        <v>2.91</v>
      </c>
      <c r="BJ91">
        <v>0.68</v>
      </c>
      <c r="BK91">
        <v>0.57999999999999996</v>
      </c>
      <c r="BL91">
        <v>0.39</v>
      </c>
      <c r="BM91">
        <v>309.43</v>
      </c>
      <c r="BN91">
        <v>0</v>
      </c>
      <c r="BO91">
        <v>100.38</v>
      </c>
      <c r="BP91">
        <v>0</v>
      </c>
      <c r="BQ91">
        <v>0</v>
      </c>
    </row>
    <row r="92" spans="7:69">
      <c r="G92" t="s">
        <v>134</v>
      </c>
      <c r="H92" s="115">
        <v>812.57</v>
      </c>
      <c r="I92" s="88">
        <v>248.42</v>
      </c>
      <c r="J92" s="88">
        <v>11.94</v>
      </c>
      <c r="K92" s="88">
        <v>0.97</v>
      </c>
      <c r="L92" s="88">
        <v>3.88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11.51</v>
      </c>
      <c r="X92">
        <v>17.46</v>
      </c>
      <c r="Y92">
        <v>6.93</v>
      </c>
      <c r="Z92">
        <v>26.7</v>
      </c>
      <c r="AA92">
        <v>0.97</v>
      </c>
      <c r="AB92">
        <v>43.08</v>
      </c>
      <c r="AC92">
        <v>0</v>
      </c>
      <c r="AD92">
        <v>93.12</v>
      </c>
      <c r="AE92">
        <v>33.950000000000003</v>
      </c>
      <c r="AF92">
        <v>123.68</v>
      </c>
      <c r="AG92">
        <v>31.04</v>
      </c>
      <c r="AH92">
        <v>12.12</v>
      </c>
      <c r="AI92">
        <v>41.22</v>
      </c>
      <c r="AJ92">
        <v>0</v>
      </c>
      <c r="AK92">
        <v>81.48</v>
      </c>
      <c r="AL92">
        <v>14.55</v>
      </c>
      <c r="AM92">
        <v>14.55</v>
      </c>
      <c r="AN92">
        <v>22.28</v>
      </c>
      <c r="AO92">
        <v>49.69</v>
      </c>
      <c r="AP92">
        <v>3.88</v>
      </c>
      <c r="AQ92">
        <v>0</v>
      </c>
      <c r="AR92">
        <v>0.61</v>
      </c>
      <c r="AS92">
        <v>0.28000000000000003</v>
      </c>
      <c r="AT92">
        <v>0.36</v>
      </c>
      <c r="AU92">
        <v>0.67</v>
      </c>
      <c r="AV92">
        <v>0.68</v>
      </c>
      <c r="AW92">
        <v>0.72</v>
      </c>
      <c r="AX92">
        <v>0.65</v>
      </c>
      <c r="AY92">
        <v>0.43</v>
      </c>
      <c r="AZ92">
        <v>0.43</v>
      </c>
      <c r="BA92">
        <v>1.36</v>
      </c>
      <c r="BB92">
        <v>0.39</v>
      </c>
      <c r="BC92">
        <v>0.97</v>
      </c>
      <c r="BD92">
        <v>0.39</v>
      </c>
      <c r="BE92">
        <v>0.39</v>
      </c>
      <c r="BF92">
        <v>0.39</v>
      </c>
      <c r="BG92">
        <v>0.78</v>
      </c>
      <c r="BH92">
        <v>0.48</v>
      </c>
      <c r="BI92">
        <v>2.91</v>
      </c>
      <c r="BJ92">
        <v>0.68</v>
      </c>
      <c r="BK92">
        <v>0.57999999999999996</v>
      </c>
      <c r="BL92">
        <v>0.39</v>
      </c>
      <c r="BM92">
        <v>334.65</v>
      </c>
      <c r="BN92">
        <v>0</v>
      </c>
      <c r="BO92">
        <v>100.38</v>
      </c>
      <c r="BP92">
        <v>0</v>
      </c>
      <c r="BQ92">
        <v>0</v>
      </c>
    </row>
    <row r="93" spans="7:69">
      <c r="G93" t="s">
        <v>135</v>
      </c>
      <c r="H93" s="115">
        <v>835.85</v>
      </c>
      <c r="I93" s="88">
        <v>287.21999999999997</v>
      </c>
      <c r="J93" s="88">
        <v>11.94</v>
      </c>
      <c r="K93" s="88">
        <v>0.97</v>
      </c>
      <c r="L93" s="88">
        <v>3.88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11.51</v>
      </c>
      <c r="X93">
        <v>17.46</v>
      </c>
      <c r="Y93">
        <v>6.93</v>
      </c>
      <c r="Z93">
        <v>26.7</v>
      </c>
      <c r="AA93">
        <v>0.97</v>
      </c>
      <c r="AB93">
        <v>43.08</v>
      </c>
      <c r="AC93">
        <v>0</v>
      </c>
      <c r="AD93">
        <v>93.12</v>
      </c>
      <c r="AE93">
        <v>33.950000000000003</v>
      </c>
      <c r="AF93">
        <v>123.68</v>
      </c>
      <c r="AG93">
        <v>31.04</v>
      </c>
      <c r="AH93">
        <v>12.12</v>
      </c>
      <c r="AI93">
        <v>41.22</v>
      </c>
      <c r="AJ93">
        <v>0</v>
      </c>
      <c r="AK93">
        <v>81.48</v>
      </c>
      <c r="AL93">
        <v>14.55</v>
      </c>
      <c r="AM93">
        <v>14.55</v>
      </c>
      <c r="AN93">
        <v>22.28</v>
      </c>
      <c r="AO93">
        <v>49.69</v>
      </c>
      <c r="AP93">
        <v>3.88</v>
      </c>
      <c r="AQ93">
        <v>0</v>
      </c>
      <c r="AR93">
        <v>0.61</v>
      </c>
      <c r="AS93">
        <v>0.28000000000000003</v>
      </c>
      <c r="AT93">
        <v>0.36</v>
      </c>
      <c r="AU93">
        <v>0.67</v>
      </c>
      <c r="AV93">
        <v>0.68</v>
      </c>
      <c r="AW93">
        <v>0.72</v>
      </c>
      <c r="AX93">
        <v>0.65</v>
      </c>
      <c r="AY93">
        <v>0.43</v>
      </c>
      <c r="AZ93">
        <v>0.43</v>
      </c>
      <c r="BA93">
        <v>1.36</v>
      </c>
      <c r="BB93">
        <v>0.39</v>
      </c>
      <c r="BC93">
        <v>0.97</v>
      </c>
      <c r="BD93">
        <v>0.39</v>
      </c>
      <c r="BE93">
        <v>0.39</v>
      </c>
      <c r="BF93">
        <v>0.39</v>
      </c>
      <c r="BG93">
        <v>0.78</v>
      </c>
      <c r="BH93">
        <v>0.48</v>
      </c>
      <c r="BI93">
        <v>2.91</v>
      </c>
      <c r="BJ93">
        <v>0.68</v>
      </c>
      <c r="BK93">
        <v>0.57999999999999996</v>
      </c>
      <c r="BL93">
        <v>0.39</v>
      </c>
      <c r="BM93">
        <v>357.93</v>
      </c>
      <c r="BN93">
        <v>38.799999999999997</v>
      </c>
      <c r="BO93">
        <v>100.38</v>
      </c>
      <c r="BP93">
        <v>0</v>
      </c>
      <c r="BQ93">
        <v>0</v>
      </c>
    </row>
    <row r="94" spans="7:69">
      <c r="G94" t="s">
        <v>136</v>
      </c>
      <c r="H94" s="115">
        <v>862.04000000000008</v>
      </c>
      <c r="I94" s="88">
        <v>287.21999999999997</v>
      </c>
      <c r="J94" s="88">
        <v>11.94</v>
      </c>
      <c r="K94" s="88">
        <v>0.97</v>
      </c>
      <c r="L94" s="88">
        <v>3.88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11.51</v>
      </c>
      <c r="X94">
        <v>17.46</v>
      </c>
      <c r="Y94">
        <v>6.93</v>
      </c>
      <c r="Z94">
        <v>26.7</v>
      </c>
      <c r="AA94">
        <v>0.97</v>
      </c>
      <c r="AB94">
        <v>43.08</v>
      </c>
      <c r="AC94">
        <v>0</v>
      </c>
      <c r="AD94">
        <v>93.12</v>
      </c>
      <c r="AE94">
        <v>33.950000000000003</v>
      </c>
      <c r="AF94">
        <v>123.68</v>
      </c>
      <c r="AG94">
        <v>31.04</v>
      </c>
      <c r="AH94">
        <v>12.12</v>
      </c>
      <c r="AI94">
        <v>41.22</v>
      </c>
      <c r="AJ94">
        <v>0</v>
      </c>
      <c r="AK94">
        <v>81.48</v>
      </c>
      <c r="AL94">
        <v>14.55</v>
      </c>
      <c r="AM94">
        <v>14.55</v>
      </c>
      <c r="AN94">
        <v>22.28</v>
      </c>
      <c r="AO94">
        <v>49.69</v>
      </c>
      <c r="AP94">
        <v>3.88</v>
      </c>
      <c r="AQ94">
        <v>0</v>
      </c>
      <c r="AR94">
        <v>0.61</v>
      </c>
      <c r="AS94">
        <v>0.28000000000000003</v>
      </c>
      <c r="AT94">
        <v>0.36</v>
      </c>
      <c r="AU94">
        <v>0.67</v>
      </c>
      <c r="AV94">
        <v>0.68</v>
      </c>
      <c r="AW94">
        <v>0.72</v>
      </c>
      <c r="AX94">
        <v>0.65</v>
      </c>
      <c r="AY94">
        <v>0.43</v>
      </c>
      <c r="AZ94">
        <v>0.43</v>
      </c>
      <c r="BA94">
        <v>1.36</v>
      </c>
      <c r="BB94">
        <v>0.39</v>
      </c>
      <c r="BC94">
        <v>0.97</v>
      </c>
      <c r="BD94">
        <v>0.39</v>
      </c>
      <c r="BE94">
        <v>0.39</v>
      </c>
      <c r="BF94">
        <v>0.39</v>
      </c>
      <c r="BG94">
        <v>0.78</v>
      </c>
      <c r="BH94">
        <v>0.48</v>
      </c>
      <c r="BI94">
        <v>2.91</v>
      </c>
      <c r="BJ94">
        <v>0.68</v>
      </c>
      <c r="BK94">
        <v>0.57999999999999996</v>
      </c>
      <c r="BL94">
        <v>0.39</v>
      </c>
      <c r="BM94">
        <v>384.12</v>
      </c>
      <c r="BN94">
        <v>38.799999999999997</v>
      </c>
      <c r="BO94">
        <v>100.38</v>
      </c>
      <c r="BP94">
        <v>0</v>
      </c>
      <c r="BQ94">
        <v>0</v>
      </c>
    </row>
    <row r="95" spans="7:69">
      <c r="G95" t="s">
        <v>137</v>
      </c>
      <c r="H95" s="115">
        <v>854.28000000000009</v>
      </c>
      <c r="I95" s="88">
        <v>287.21999999999997</v>
      </c>
      <c r="J95" s="88">
        <v>11.75</v>
      </c>
      <c r="K95" s="88">
        <v>0.97</v>
      </c>
      <c r="L95" s="88">
        <v>3.88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11.32</v>
      </c>
      <c r="X95">
        <v>17.46</v>
      </c>
      <c r="Y95">
        <v>6.93</v>
      </c>
      <c r="Z95">
        <v>26.7</v>
      </c>
      <c r="AA95">
        <v>0.97</v>
      </c>
      <c r="AB95">
        <v>43.08</v>
      </c>
      <c r="AC95">
        <v>0</v>
      </c>
      <c r="AD95">
        <v>93.12</v>
      </c>
      <c r="AE95">
        <v>33.950000000000003</v>
      </c>
      <c r="AF95">
        <v>123.68</v>
      </c>
      <c r="AG95">
        <v>31.04</v>
      </c>
      <c r="AH95">
        <v>12.12</v>
      </c>
      <c r="AI95">
        <v>41.22</v>
      </c>
      <c r="AJ95">
        <v>0</v>
      </c>
      <c r="AK95">
        <v>81.48</v>
      </c>
      <c r="AL95">
        <v>14.55</v>
      </c>
      <c r="AM95">
        <v>14.55</v>
      </c>
      <c r="AN95">
        <v>22.28</v>
      </c>
      <c r="AO95">
        <v>49.69</v>
      </c>
      <c r="AP95">
        <v>3.88</v>
      </c>
      <c r="AQ95">
        <v>0</v>
      </c>
      <c r="AR95">
        <v>0.61</v>
      </c>
      <c r="AS95">
        <v>0.28000000000000003</v>
      </c>
      <c r="AT95">
        <v>0.36</v>
      </c>
      <c r="AU95">
        <v>0.67</v>
      </c>
      <c r="AV95">
        <v>0.68</v>
      </c>
      <c r="AW95">
        <v>0.72</v>
      </c>
      <c r="AX95">
        <v>0.65</v>
      </c>
      <c r="AY95">
        <v>0.43</v>
      </c>
      <c r="AZ95">
        <v>0.43</v>
      </c>
      <c r="BA95">
        <v>1.36</v>
      </c>
      <c r="BB95">
        <v>0.39</v>
      </c>
      <c r="BC95">
        <v>0.97</v>
      </c>
      <c r="BD95">
        <v>0.39</v>
      </c>
      <c r="BE95">
        <v>0.39</v>
      </c>
      <c r="BF95">
        <v>0.39</v>
      </c>
      <c r="BG95">
        <v>0.78</v>
      </c>
      <c r="BH95">
        <v>0.48</v>
      </c>
      <c r="BI95">
        <v>2.91</v>
      </c>
      <c r="BJ95">
        <v>0.68</v>
      </c>
      <c r="BK95">
        <v>0.57999999999999996</v>
      </c>
      <c r="BL95">
        <v>0.39</v>
      </c>
      <c r="BM95">
        <v>376.36</v>
      </c>
      <c r="BN95">
        <v>38.799999999999997</v>
      </c>
      <c r="BO95">
        <v>100.38</v>
      </c>
      <c r="BP95">
        <v>0</v>
      </c>
      <c r="BQ95">
        <v>0</v>
      </c>
    </row>
    <row r="96" spans="7:69">
      <c r="G96" t="s">
        <v>138</v>
      </c>
      <c r="H96" s="115">
        <v>861.07</v>
      </c>
      <c r="I96" s="88">
        <v>287.21999999999997</v>
      </c>
      <c r="J96" s="88">
        <v>11.75</v>
      </c>
      <c r="K96" s="88">
        <v>0.97</v>
      </c>
      <c r="L96" s="88">
        <v>3.88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11.32</v>
      </c>
      <c r="X96">
        <v>17.46</v>
      </c>
      <c r="Y96">
        <v>6.93</v>
      </c>
      <c r="Z96">
        <v>26.7</v>
      </c>
      <c r="AA96">
        <v>0.97</v>
      </c>
      <c r="AB96">
        <v>43.08</v>
      </c>
      <c r="AC96">
        <v>0</v>
      </c>
      <c r="AD96">
        <v>93.12</v>
      </c>
      <c r="AE96">
        <v>33.950000000000003</v>
      </c>
      <c r="AF96">
        <v>123.68</v>
      </c>
      <c r="AG96">
        <v>31.04</v>
      </c>
      <c r="AH96">
        <v>12.12</v>
      </c>
      <c r="AI96">
        <v>41.22</v>
      </c>
      <c r="AJ96">
        <v>0</v>
      </c>
      <c r="AK96">
        <v>81.48</v>
      </c>
      <c r="AL96">
        <v>14.55</v>
      </c>
      <c r="AM96">
        <v>14.55</v>
      </c>
      <c r="AN96">
        <v>22.28</v>
      </c>
      <c r="AO96">
        <v>49.69</v>
      </c>
      <c r="AP96">
        <v>3.88</v>
      </c>
      <c r="AQ96">
        <v>0</v>
      </c>
      <c r="AR96">
        <v>0.61</v>
      </c>
      <c r="AS96">
        <v>0.28000000000000003</v>
      </c>
      <c r="AT96">
        <v>0.36</v>
      </c>
      <c r="AU96">
        <v>0.67</v>
      </c>
      <c r="AV96">
        <v>0.68</v>
      </c>
      <c r="AW96">
        <v>0.72</v>
      </c>
      <c r="AX96">
        <v>0.65</v>
      </c>
      <c r="AY96">
        <v>0.43</v>
      </c>
      <c r="AZ96">
        <v>0.43</v>
      </c>
      <c r="BA96">
        <v>1.36</v>
      </c>
      <c r="BB96">
        <v>0.39</v>
      </c>
      <c r="BC96">
        <v>0.97</v>
      </c>
      <c r="BD96">
        <v>0.39</v>
      </c>
      <c r="BE96">
        <v>0.39</v>
      </c>
      <c r="BF96">
        <v>0.39</v>
      </c>
      <c r="BG96">
        <v>0.78</v>
      </c>
      <c r="BH96">
        <v>0.48</v>
      </c>
      <c r="BI96">
        <v>2.91</v>
      </c>
      <c r="BJ96">
        <v>0.68</v>
      </c>
      <c r="BK96">
        <v>0.57999999999999996</v>
      </c>
      <c r="BL96">
        <v>0.39</v>
      </c>
      <c r="BM96">
        <v>383.15</v>
      </c>
      <c r="BN96">
        <v>38.799999999999997</v>
      </c>
      <c r="BO96">
        <v>100.38</v>
      </c>
      <c r="BP96">
        <v>0</v>
      </c>
      <c r="BQ96">
        <v>0</v>
      </c>
    </row>
    <row r="97" spans="1:133">
      <c r="G97" t="s">
        <v>139</v>
      </c>
      <c r="H97" s="115">
        <v>730.62</v>
      </c>
      <c r="I97" s="88">
        <v>287.21999999999997</v>
      </c>
      <c r="J97" s="88">
        <v>11.75</v>
      </c>
      <c r="K97" s="88">
        <v>0.97</v>
      </c>
      <c r="L97" s="88">
        <v>3.88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11.32</v>
      </c>
      <c r="X97">
        <v>17.46</v>
      </c>
      <c r="Y97">
        <v>6.93</v>
      </c>
      <c r="Z97">
        <v>26.7</v>
      </c>
      <c r="AA97">
        <v>0.97</v>
      </c>
      <c r="AB97">
        <v>43.08</v>
      </c>
      <c r="AC97">
        <v>0</v>
      </c>
      <c r="AD97">
        <v>93.12</v>
      </c>
      <c r="AE97">
        <v>33.950000000000003</v>
      </c>
      <c r="AF97">
        <v>123.68</v>
      </c>
      <c r="AG97">
        <v>31.04</v>
      </c>
      <c r="AH97">
        <v>12.12</v>
      </c>
      <c r="AI97">
        <v>41.22</v>
      </c>
      <c r="AJ97">
        <v>0</v>
      </c>
      <c r="AK97">
        <v>81.48</v>
      </c>
      <c r="AL97">
        <v>14.55</v>
      </c>
      <c r="AM97">
        <v>14.55</v>
      </c>
      <c r="AN97">
        <v>22.28</v>
      </c>
      <c r="AO97">
        <v>49.69</v>
      </c>
      <c r="AP97">
        <v>3.88</v>
      </c>
      <c r="AQ97">
        <v>0</v>
      </c>
      <c r="AR97">
        <v>0.61</v>
      </c>
      <c r="AS97">
        <v>0.28000000000000003</v>
      </c>
      <c r="AT97">
        <v>0.36</v>
      </c>
      <c r="AU97">
        <v>0.67</v>
      </c>
      <c r="AV97">
        <v>0.68</v>
      </c>
      <c r="AW97">
        <v>0.72</v>
      </c>
      <c r="AX97">
        <v>0.65</v>
      </c>
      <c r="AY97">
        <v>0.43</v>
      </c>
      <c r="AZ97">
        <v>0.43</v>
      </c>
      <c r="BA97">
        <v>1.36</v>
      </c>
      <c r="BB97">
        <v>0.39</v>
      </c>
      <c r="BC97">
        <v>0.97</v>
      </c>
      <c r="BD97">
        <v>0.39</v>
      </c>
      <c r="BE97">
        <v>0.39</v>
      </c>
      <c r="BF97">
        <v>0.39</v>
      </c>
      <c r="BG97">
        <v>0.78</v>
      </c>
      <c r="BH97">
        <v>0.48</v>
      </c>
      <c r="BI97">
        <v>2.91</v>
      </c>
      <c r="BJ97">
        <v>0.68</v>
      </c>
      <c r="BK97">
        <v>0.57999999999999996</v>
      </c>
      <c r="BL97">
        <v>0.39</v>
      </c>
      <c r="BM97">
        <v>353.08</v>
      </c>
      <c r="BN97">
        <v>38.799999999999997</v>
      </c>
      <c r="BO97">
        <v>0</v>
      </c>
      <c r="BP97">
        <v>0</v>
      </c>
      <c r="BQ97">
        <v>0</v>
      </c>
    </row>
    <row r="98" spans="1:133">
      <c r="G98" t="s">
        <v>140</v>
      </c>
      <c r="H98" s="115">
        <v>701.52</v>
      </c>
      <c r="I98" s="88">
        <v>287.21999999999997</v>
      </c>
      <c r="J98" s="88">
        <v>11.75</v>
      </c>
      <c r="K98" s="88">
        <v>0.97</v>
      </c>
      <c r="L98" s="88">
        <v>3.88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11.32</v>
      </c>
      <c r="X98">
        <v>17.46</v>
      </c>
      <c r="Y98">
        <v>6.93</v>
      </c>
      <c r="Z98">
        <v>26.7</v>
      </c>
      <c r="AA98">
        <v>0.97</v>
      </c>
      <c r="AB98">
        <v>43.08</v>
      </c>
      <c r="AC98">
        <v>0</v>
      </c>
      <c r="AD98">
        <v>93.12</v>
      </c>
      <c r="AE98">
        <v>33.950000000000003</v>
      </c>
      <c r="AF98">
        <v>123.68</v>
      </c>
      <c r="AG98">
        <v>31.04</v>
      </c>
      <c r="AH98">
        <v>12.12</v>
      </c>
      <c r="AI98">
        <v>41.22</v>
      </c>
      <c r="AJ98">
        <v>0</v>
      </c>
      <c r="AK98">
        <v>81.48</v>
      </c>
      <c r="AL98">
        <v>14.55</v>
      </c>
      <c r="AM98">
        <v>14.55</v>
      </c>
      <c r="AN98">
        <v>22.28</v>
      </c>
      <c r="AO98">
        <v>49.69</v>
      </c>
      <c r="AP98">
        <v>3.88</v>
      </c>
      <c r="AQ98">
        <v>0</v>
      </c>
      <c r="AR98">
        <v>0.61</v>
      </c>
      <c r="AS98">
        <v>0.28000000000000003</v>
      </c>
      <c r="AT98">
        <v>0.36</v>
      </c>
      <c r="AU98">
        <v>0.67</v>
      </c>
      <c r="AV98">
        <v>0.68</v>
      </c>
      <c r="AW98">
        <v>0.72</v>
      </c>
      <c r="AX98">
        <v>0.65</v>
      </c>
      <c r="AY98">
        <v>0.43</v>
      </c>
      <c r="AZ98">
        <v>0.43</v>
      </c>
      <c r="BA98">
        <v>1.36</v>
      </c>
      <c r="BB98">
        <v>0.39</v>
      </c>
      <c r="BC98">
        <v>0.97</v>
      </c>
      <c r="BD98">
        <v>0.39</v>
      </c>
      <c r="BE98">
        <v>0.39</v>
      </c>
      <c r="BF98">
        <v>0.39</v>
      </c>
      <c r="BG98">
        <v>0.78</v>
      </c>
      <c r="BH98">
        <v>0.48</v>
      </c>
      <c r="BI98">
        <v>2.91</v>
      </c>
      <c r="BJ98">
        <v>0.68</v>
      </c>
      <c r="BK98">
        <v>0.57999999999999996</v>
      </c>
      <c r="BL98">
        <v>0.39</v>
      </c>
      <c r="BM98">
        <v>323.98</v>
      </c>
      <c r="BN98">
        <v>38.799999999999997</v>
      </c>
      <c r="BO98">
        <v>0</v>
      </c>
      <c r="BP98">
        <v>0</v>
      </c>
      <c r="BQ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12.567754999999988</v>
      </c>
      <c r="I99" s="111">
        <f t="shared" ref="I99:BU99" si="1">SUM(I3:I98)/4000</f>
        <v>4.7804999999999982</v>
      </c>
      <c r="J99" s="111">
        <f t="shared" si="1"/>
        <v>0.28077999999999992</v>
      </c>
      <c r="K99" s="111">
        <f t="shared" si="1"/>
        <v>0.27063000000000015</v>
      </c>
      <c r="L99" s="111">
        <f t="shared" si="1"/>
        <v>0.1105799999999999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0.27029999999999993</v>
      </c>
      <c r="X99">
        <f t="shared" si="1"/>
        <v>0.41904000000000052</v>
      </c>
      <c r="Y99">
        <f t="shared" si="1"/>
        <v>0.19066999999999995</v>
      </c>
      <c r="Z99">
        <f t="shared" si="1"/>
        <v>0.6407999999999997</v>
      </c>
      <c r="AA99">
        <f t="shared" si="1"/>
        <v>2.3279999999999981E-2</v>
      </c>
      <c r="AB99">
        <f t="shared" si="1"/>
        <v>1.0339199999999988</v>
      </c>
      <c r="AC99">
        <f t="shared" si="1"/>
        <v>0.49469999999999942</v>
      </c>
      <c r="AD99">
        <f t="shared" si="1"/>
        <v>0.74495999999999951</v>
      </c>
      <c r="AE99">
        <f t="shared" si="1"/>
        <v>0.81479999999999886</v>
      </c>
      <c r="AF99">
        <f t="shared" si="1"/>
        <v>0.98943999999999965</v>
      </c>
      <c r="AG99">
        <f t="shared" si="1"/>
        <v>0.24831999999999987</v>
      </c>
      <c r="AH99">
        <f t="shared" si="1"/>
        <v>0.29087999999999975</v>
      </c>
      <c r="AI99">
        <f t="shared" si="1"/>
        <v>0.32976000000000016</v>
      </c>
      <c r="AJ99">
        <f t="shared" si="1"/>
        <v>0.17459999999999989</v>
      </c>
      <c r="AK99">
        <f t="shared" si="1"/>
        <v>1.9555199999999953</v>
      </c>
      <c r="AL99">
        <f t="shared" si="1"/>
        <v>0.3491999999999994</v>
      </c>
      <c r="AM99">
        <f t="shared" si="1"/>
        <v>0.13095000000000007</v>
      </c>
      <c r="AN99">
        <f t="shared" si="1"/>
        <v>0.53471999999999964</v>
      </c>
      <c r="AO99">
        <f t="shared" si="1"/>
        <v>0.8800799999999992</v>
      </c>
      <c r="AP99">
        <f t="shared" si="1"/>
        <v>0.1105799999999999</v>
      </c>
      <c r="AQ99">
        <f t="shared" si="1"/>
        <v>7.2749999999999995E-2</v>
      </c>
      <c r="AR99">
        <f t="shared" si="1"/>
        <v>1.4839999999999976E-2</v>
      </c>
      <c r="AS99">
        <f t="shared" si="1"/>
        <v>6.6700000000000006E-3</v>
      </c>
      <c r="AT99">
        <f t="shared" si="1"/>
        <v>8.6000000000000087E-3</v>
      </c>
      <c r="AU99">
        <f t="shared" si="1"/>
        <v>1.5940000000000017E-2</v>
      </c>
      <c r="AV99">
        <f t="shared" si="1"/>
        <v>1.6130000000000019E-2</v>
      </c>
      <c r="AW99">
        <f t="shared" si="1"/>
        <v>1.7320000000000006E-2</v>
      </c>
      <c r="AX99">
        <f t="shared" si="1"/>
        <v>1.5700000000000016E-2</v>
      </c>
      <c r="AY99">
        <f t="shared" si="1"/>
        <v>1.0479999999999993E-2</v>
      </c>
      <c r="AZ99">
        <f t="shared" si="1"/>
        <v>1.0239999999999996E-2</v>
      </c>
      <c r="BA99">
        <f t="shared" si="1"/>
        <v>3.2639999999999995E-2</v>
      </c>
      <c r="BB99">
        <f t="shared" si="1"/>
        <v>9.3600000000000107E-3</v>
      </c>
      <c r="BC99">
        <f t="shared" si="1"/>
        <v>2.3279999999999981E-2</v>
      </c>
      <c r="BD99">
        <f t="shared" si="1"/>
        <v>9.3600000000000107E-3</v>
      </c>
      <c r="BE99">
        <f t="shared" si="1"/>
        <v>9.3600000000000107E-3</v>
      </c>
      <c r="BF99">
        <f t="shared" si="1"/>
        <v>9.3600000000000107E-3</v>
      </c>
      <c r="BG99">
        <f t="shared" si="1"/>
        <v>1.8720000000000021E-2</v>
      </c>
      <c r="BH99">
        <f t="shared" si="1"/>
        <v>1.1519999999999983E-2</v>
      </c>
      <c r="BI99">
        <f t="shared" si="1"/>
        <v>6.9839999999999985E-2</v>
      </c>
      <c r="BJ99">
        <f t="shared" si="1"/>
        <v>1.6319999999999998E-2</v>
      </c>
      <c r="BK99">
        <f t="shared" si="1"/>
        <v>1.3919999999999972E-2</v>
      </c>
      <c r="BL99">
        <f t="shared" si="1"/>
        <v>9.3600000000000107E-3</v>
      </c>
      <c r="BM99">
        <f t="shared" si="1"/>
        <v>3.3707500000000006</v>
      </c>
      <c r="BN99">
        <f t="shared" si="1"/>
        <v>0.19399999999999995</v>
      </c>
      <c r="BO99">
        <f t="shared" si="1"/>
        <v>2.3589299999999995</v>
      </c>
      <c r="BP99">
        <f t="shared" si="1"/>
        <v>0.72683500000000001</v>
      </c>
      <c r="BQ99">
        <f t="shared" si="1"/>
        <v>0.3115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2022-09-30T08:20:38Z</dcterms:modified>
</cp:coreProperties>
</file>